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Summary" sheetId="6" r:id="rId1"/>
    <sheet name="Raw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2"/>
  <c r="BE56"/>
  <c r="BE57"/>
  <c r="BE58"/>
  <c r="BE59"/>
  <c r="AN56"/>
  <c r="AO56" s="1"/>
  <c r="AP56"/>
  <c r="AQ56" s="1"/>
  <c r="AR56"/>
  <c r="AS56" s="1"/>
  <c r="AT56"/>
  <c r="AU56" s="1"/>
  <c r="AV56"/>
  <c r="AW56" s="1"/>
  <c r="AX56"/>
  <c r="AY56" s="1"/>
  <c r="AZ56"/>
  <c r="BA56" s="1"/>
  <c r="BB56"/>
  <c r="BC56" s="1"/>
  <c r="BD56"/>
  <c r="AN57"/>
  <c r="AO57" s="1"/>
  <c r="AP57"/>
  <c r="AQ57" s="1"/>
  <c r="AR57"/>
  <c r="AS57" s="1"/>
  <c r="AT57"/>
  <c r="AU57" s="1"/>
  <c r="AV57"/>
  <c r="AW57" s="1"/>
  <c r="AX57"/>
  <c r="AY57" s="1"/>
  <c r="AZ57"/>
  <c r="BA57" s="1"/>
  <c r="BB57"/>
  <c r="BC57" s="1"/>
  <c r="BD57"/>
  <c r="AN58"/>
  <c r="AO58" s="1"/>
  <c r="AP58"/>
  <c r="AQ58" s="1"/>
  <c r="AR58"/>
  <c r="AS58" s="1"/>
  <c r="AT58"/>
  <c r="AU58" s="1"/>
  <c r="AV58"/>
  <c r="AW58" s="1"/>
  <c r="AX58"/>
  <c r="AY58" s="1"/>
  <c r="AZ58"/>
  <c r="BA58" s="1"/>
  <c r="BB58"/>
  <c r="BC58" s="1"/>
  <c r="BD58"/>
  <c r="AN59"/>
  <c r="AO59" s="1"/>
  <c r="AP59"/>
  <c r="AQ59" s="1"/>
  <c r="AR59"/>
  <c r="AS59" s="1"/>
  <c r="AT59"/>
  <c r="AU59" s="1"/>
  <c r="AV59"/>
  <c r="AW59" s="1"/>
  <c r="AX59"/>
  <c r="AY59" s="1"/>
  <c r="AZ59"/>
  <c r="BA59" s="1"/>
  <c r="BB59"/>
  <c r="BC59" s="1"/>
  <c r="BD59"/>
  <c r="BF56"/>
  <c r="BF57"/>
  <c r="BF58"/>
  <c r="BF59"/>
  <c r="BE69"/>
  <c r="BE61"/>
  <c r="BE62"/>
  <c r="BE63"/>
  <c r="BE64"/>
  <c r="BE60"/>
  <c r="BF3"/>
  <c r="BF4"/>
  <c r="BF5"/>
  <c r="BF8"/>
  <c r="BF6"/>
  <c r="BF7"/>
  <c r="BF9"/>
  <c r="BF13"/>
  <c r="BF10"/>
  <c r="BF12"/>
  <c r="BF11"/>
  <c r="BF48"/>
  <c r="BF14"/>
  <c r="BF15"/>
  <c r="BF16"/>
  <c r="BF17"/>
  <c r="BF18"/>
  <c r="BF19"/>
  <c r="BF23"/>
  <c r="BF21"/>
  <c r="BF22"/>
  <c r="BF20"/>
  <c r="BF28"/>
  <c r="BF55"/>
  <c r="BF25"/>
  <c r="BF31"/>
  <c r="BF27"/>
  <c r="BF24"/>
  <c r="BF26"/>
  <c r="BF29"/>
  <c r="BF38"/>
  <c r="BF32"/>
  <c r="BF35"/>
  <c r="BF30"/>
  <c r="BF34"/>
  <c r="BF33"/>
  <c r="BF37"/>
  <c r="BF36"/>
  <c r="BF39"/>
  <c r="BF40"/>
  <c r="BF41"/>
  <c r="BF43"/>
  <c r="BF53"/>
  <c r="BF42"/>
  <c r="BF44"/>
  <c r="BF45"/>
  <c r="BF51"/>
  <c r="BF46"/>
  <c r="BF47"/>
  <c r="BF49"/>
  <c r="BF50"/>
  <c r="BF52"/>
  <c r="BF54"/>
  <c r="BF60"/>
  <c r="BF61"/>
  <c r="BF62"/>
  <c r="BF63"/>
  <c r="BF64"/>
  <c r="BF67"/>
  <c r="BF65"/>
  <c r="BF68"/>
  <c r="BF66"/>
  <c r="BF69"/>
  <c r="BF2"/>
  <c r="AN37"/>
  <c r="AP37"/>
  <c r="AR37"/>
  <c r="AT37"/>
  <c r="AV37"/>
  <c r="AX37"/>
  <c r="AZ37"/>
  <c r="BB37"/>
  <c r="AN60"/>
  <c r="AR60"/>
  <c r="AT60"/>
  <c r="AV60"/>
  <c r="AX60"/>
  <c r="AZ60"/>
  <c r="BB60"/>
  <c r="AN43"/>
  <c r="AP43"/>
  <c r="AR43"/>
  <c r="AT43"/>
  <c r="AV43"/>
  <c r="AX43"/>
  <c r="AZ43"/>
  <c r="BB43"/>
  <c r="AN5"/>
  <c r="AP5"/>
  <c r="AR5"/>
  <c r="AT5"/>
  <c r="AV5"/>
  <c r="AX5"/>
  <c r="AZ5"/>
  <c r="BB5"/>
  <c r="AN24"/>
  <c r="AP24"/>
  <c r="AR24"/>
  <c r="AT24"/>
  <c r="AV24"/>
  <c r="AX24"/>
  <c r="AZ24"/>
  <c r="BB24"/>
  <c r="AN32"/>
  <c r="AP32"/>
  <c r="AR32"/>
  <c r="AT32"/>
  <c r="AV32"/>
  <c r="AX32"/>
  <c r="AZ32"/>
  <c r="BB32"/>
  <c r="AN19"/>
  <c r="AP19"/>
  <c r="AR19"/>
  <c r="AT19"/>
  <c r="AV19"/>
  <c r="AX19"/>
  <c r="AZ19"/>
  <c r="BB19"/>
  <c r="AN53"/>
  <c r="AP53"/>
  <c r="AR53"/>
  <c r="AT53"/>
  <c r="AV53"/>
  <c r="AX53"/>
  <c r="AZ53"/>
  <c r="BB53"/>
  <c r="AN13"/>
  <c r="AP13"/>
  <c r="AR13"/>
  <c r="AT13"/>
  <c r="AV13"/>
  <c r="AX13"/>
  <c r="AZ13"/>
  <c r="BB13"/>
  <c r="AN3"/>
  <c r="AP3"/>
  <c r="AR3"/>
  <c r="AT3"/>
  <c r="AV3"/>
  <c r="AX3"/>
  <c r="AZ3"/>
  <c r="BB3"/>
  <c r="AN33"/>
  <c r="AP33"/>
  <c r="AR33"/>
  <c r="AT33"/>
  <c r="AV33"/>
  <c r="AX33"/>
  <c r="AZ33"/>
  <c r="BB33"/>
  <c r="AN35"/>
  <c r="AP35"/>
  <c r="AR35"/>
  <c r="AT35"/>
  <c r="AV35"/>
  <c r="AX35"/>
  <c r="AZ35"/>
  <c r="BB35"/>
  <c r="AN17"/>
  <c r="AP17"/>
  <c r="AR17"/>
  <c r="AT17"/>
  <c r="AV17"/>
  <c r="AX17"/>
  <c r="AZ17"/>
  <c r="BB17"/>
  <c r="AN50"/>
  <c r="AP50"/>
  <c r="AR50"/>
  <c r="AT50"/>
  <c r="AV50"/>
  <c r="AX50"/>
  <c r="AZ50"/>
  <c r="BB50"/>
  <c r="AN52"/>
  <c r="AP52"/>
  <c r="AR52"/>
  <c r="AT52"/>
  <c r="AV52"/>
  <c r="AX52"/>
  <c r="AZ52"/>
  <c r="BB52"/>
  <c r="AN25"/>
  <c r="AP25"/>
  <c r="AR25"/>
  <c r="AT25"/>
  <c r="AV25"/>
  <c r="AX25"/>
  <c r="AZ25"/>
  <c r="BB25"/>
  <c r="AN49"/>
  <c r="AP49"/>
  <c r="AR49"/>
  <c r="AT49"/>
  <c r="AV49"/>
  <c r="AX49"/>
  <c r="AZ49"/>
  <c r="BB49"/>
  <c r="AN54"/>
  <c r="AP54"/>
  <c r="AR54"/>
  <c r="AT54"/>
  <c r="AV54"/>
  <c r="AX54"/>
  <c r="AZ54"/>
  <c r="BB54"/>
  <c r="AN9"/>
  <c r="AP9"/>
  <c r="AR9"/>
  <c r="AT9"/>
  <c r="AV9"/>
  <c r="AX9"/>
  <c r="AZ9"/>
  <c r="BB9"/>
  <c r="AN39"/>
  <c r="AP39"/>
  <c r="AR39"/>
  <c r="AT39"/>
  <c r="AV39"/>
  <c r="AX39"/>
  <c r="AZ39"/>
  <c r="BB39"/>
  <c r="AN47"/>
  <c r="AP47"/>
  <c r="AR47"/>
  <c r="AT47"/>
  <c r="AV47"/>
  <c r="AX47"/>
  <c r="AZ47"/>
  <c r="BB47"/>
  <c r="AN20"/>
  <c r="AP20"/>
  <c r="AR20"/>
  <c r="AT20"/>
  <c r="AV20"/>
  <c r="AX20"/>
  <c r="AZ20"/>
  <c r="BB20"/>
  <c r="AN34"/>
  <c r="AP34"/>
  <c r="AR34"/>
  <c r="AT34"/>
  <c r="AV34"/>
  <c r="AX34"/>
  <c r="AZ34"/>
  <c r="BB34"/>
  <c r="AN2"/>
  <c r="AP2"/>
  <c r="AR2"/>
  <c r="AT2"/>
  <c r="AV2"/>
  <c r="AX2"/>
  <c r="AZ2"/>
  <c r="BB2"/>
  <c r="AN62"/>
  <c r="AR62"/>
  <c r="AT62"/>
  <c r="AX62"/>
  <c r="AZ62"/>
  <c r="AN16"/>
  <c r="AP16"/>
  <c r="AR16"/>
  <c r="AT16"/>
  <c r="AV16"/>
  <c r="AX16"/>
  <c r="AZ16"/>
  <c r="BB16"/>
  <c r="AN29"/>
  <c r="AP29"/>
  <c r="AR29"/>
  <c r="AT29"/>
  <c r="AV29"/>
  <c r="AX29"/>
  <c r="AZ29"/>
  <c r="BB29"/>
  <c r="AN55"/>
  <c r="AP55"/>
  <c r="AR55"/>
  <c r="AT55"/>
  <c r="AV55"/>
  <c r="AX55"/>
  <c r="AZ55"/>
  <c r="BB55"/>
  <c r="AN51"/>
  <c r="AP51"/>
  <c r="AR51"/>
  <c r="AT51"/>
  <c r="AV51"/>
  <c r="AX51"/>
  <c r="AZ51"/>
  <c r="BB51"/>
  <c r="AN8"/>
  <c r="AP8"/>
  <c r="AR8"/>
  <c r="AT8"/>
  <c r="AV8"/>
  <c r="AX8"/>
  <c r="AZ8"/>
  <c r="BB8"/>
  <c r="AN7"/>
  <c r="AP7"/>
  <c r="AR7"/>
  <c r="AT7"/>
  <c r="AV7"/>
  <c r="AX7"/>
  <c r="AZ7"/>
  <c r="BB7"/>
  <c r="AN45"/>
  <c r="AP45"/>
  <c r="AR45"/>
  <c r="AT45"/>
  <c r="AV45"/>
  <c r="AX45"/>
  <c r="AZ45"/>
  <c r="BB45"/>
  <c r="AN48"/>
  <c r="AP48"/>
  <c r="AR48"/>
  <c r="AT48"/>
  <c r="AV48"/>
  <c r="AX48"/>
  <c r="AZ48"/>
  <c r="BB48"/>
  <c r="AN36"/>
  <c r="AP36"/>
  <c r="AR36"/>
  <c r="AT36"/>
  <c r="AV36"/>
  <c r="AX36"/>
  <c r="AZ36"/>
  <c r="BB36"/>
  <c r="AN44"/>
  <c r="AP44"/>
  <c r="AR44"/>
  <c r="AT44"/>
  <c r="AV44"/>
  <c r="AX44"/>
  <c r="AZ44"/>
  <c r="BB44"/>
  <c r="AN28"/>
  <c r="AP28"/>
  <c r="AR28"/>
  <c r="AT28"/>
  <c r="AV28"/>
  <c r="AX28"/>
  <c r="AZ28"/>
  <c r="BB28"/>
  <c r="AN21"/>
  <c r="AP21"/>
  <c r="AR21"/>
  <c r="AT21"/>
  <c r="AV21"/>
  <c r="AX21"/>
  <c r="AZ21"/>
  <c r="BB21"/>
  <c r="AN11"/>
  <c r="AP11"/>
  <c r="AR11"/>
  <c r="AT11"/>
  <c r="AV11"/>
  <c r="AX11"/>
  <c r="AZ11"/>
  <c r="BB11"/>
  <c r="AN46"/>
  <c r="AP46"/>
  <c r="AR46"/>
  <c r="AT46"/>
  <c r="AV46"/>
  <c r="AX46"/>
  <c r="AZ46"/>
  <c r="BB46"/>
  <c r="AN14"/>
  <c r="AP14"/>
  <c r="AR14"/>
  <c r="AT14"/>
  <c r="AV14"/>
  <c r="AX14"/>
  <c r="AZ14"/>
  <c r="BB14"/>
  <c r="AN18"/>
  <c r="AP18"/>
  <c r="AR18"/>
  <c r="AT18"/>
  <c r="AV18"/>
  <c r="AX18"/>
  <c r="AZ18"/>
  <c r="BB18"/>
  <c r="AN23"/>
  <c r="AP23"/>
  <c r="AR23"/>
  <c r="AT23"/>
  <c r="AV23"/>
  <c r="AX23"/>
  <c r="AZ23"/>
  <c r="BB23"/>
  <c r="AN42"/>
  <c r="AP42"/>
  <c r="AR42"/>
  <c r="AT42"/>
  <c r="AV42"/>
  <c r="AX42"/>
  <c r="AZ42"/>
  <c r="BB42"/>
  <c r="AN41"/>
  <c r="AP41"/>
  <c r="AR41"/>
  <c r="AT41"/>
  <c r="AV41"/>
  <c r="AX41"/>
  <c r="AZ41"/>
  <c r="BB41"/>
  <c r="AN27"/>
  <c r="AP27"/>
  <c r="AR27"/>
  <c r="AT27"/>
  <c r="AV27"/>
  <c r="AX27"/>
  <c r="AZ27"/>
  <c r="BB27"/>
  <c r="AN31"/>
  <c r="AP31"/>
  <c r="AR31"/>
  <c r="AT31"/>
  <c r="AV31"/>
  <c r="AX31"/>
  <c r="AZ31"/>
  <c r="BB31"/>
  <c r="AN63"/>
  <c r="AP63"/>
  <c r="AR63"/>
  <c r="AT63"/>
  <c r="AN10"/>
  <c r="AP10"/>
  <c r="AR10"/>
  <c r="AT10"/>
  <c r="AV10"/>
  <c r="AX10"/>
  <c r="AZ10"/>
  <c r="BB10"/>
  <c r="AN22"/>
  <c r="AP22"/>
  <c r="AR22"/>
  <c r="AT22"/>
  <c r="AV22"/>
  <c r="AX22"/>
  <c r="AZ22"/>
  <c r="BB22"/>
  <c r="AN15"/>
  <c r="AP15"/>
  <c r="AR15"/>
  <c r="AT15"/>
  <c r="AV15"/>
  <c r="AX15"/>
  <c r="AZ15"/>
  <c r="BB15"/>
  <c r="AN40"/>
  <c r="AP40"/>
  <c r="AR40"/>
  <c r="AT40"/>
  <c r="AV40"/>
  <c r="AX40"/>
  <c r="AZ40"/>
  <c r="BB40"/>
  <c r="AP61"/>
  <c r="AR61"/>
  <c r="AT61"/>
  <c r="AV61"/>
  <c r="AX61"/>
  <c r="AZ61"/>
  <c r="BB61"/>
  <c r="AN12"/>
  <c r="AP12"/>
  <c r="AR12"/>
  <c r="AT12"/>
  <c r="AV12"/>
  <c r="AX12"/>
  <c r="AZ12"/>
  <c r="BB12"/>
  <c r="AN6"/>
  <c r="AP6"/>
  <c r="AR6"/>
  <c r="AT6"/>
  <c r="AV6"/>
  <c r="AX6"/>
  <c r="AZ6"/>
  <c r="BB6"/>
  <c r="AN38"/>
  <c r="AP38"/>
  <c r="AR38"/>
  <c r="AT38"/>
  <c r="AV38"/>
  <c r="AX38"/>
  <c r="AZ38"/>
  <c r="BB38"/>
  <c r="AN30"/>
  <c r="AP30"/>
  <c r="AR30"/>
  <c r="AT30"/>
  <c r="AV30"/>
  <c r="AX30"/>
  <c r="AZ30"/>
  <c r="BB30"/>
  <c r="AN26"/>
  <c r="AP26"/>
  <c r="AR26"/>
  <c r="AT26"/>
  <c r="AV26"/>
  <c r="AX26"/>
  <c r="AZ26"/>
  <c r="BB26"/>
  <c r="AP64"/>
  <c r="AT64"/>
  <c r="AV64"/>
  <c r="AX64"/>
  <c r="AZ64"/>
  <c r="AX67"/>
  <c r="AZ67"/>
  <c r="BB67"/>
  <c r="AX65"/>
  <c r="AZ65"/>
  <c r="BB65"/>
  <c r="AX68"/>
  <c r="AZ68"/>
  <c r="BB68"/>
  <c r="AX66"/>
  <c r="AZ66"/>
  <c r="BB66"/>
  <c r="BB4"/>
  <c r="AZ4"/>
  <c r="AX4"/>
  <c r="AV4"/>
  <c r="AT4"/>
  <c r="AR4"/>
  <c r="AP4"/>
  <c r="AN4"/>
  <c r="BD4" s="1"/>
  <c r="BD66" l="1"/>
  <c r="BD68"/>
  <c r="BD65"/>
  <c r="BD67"/>
  <c r="BD26"/>
  <c r="BD38"/>
  <c r="BD6"/>
  <c r="BD40"/>
  <c r="BD15"/>
  <c r="BD22"/>
  <c r="BD10"/>
  <c r="BD31"/>
  <c r="BD27"/>
  <c r="BD41"/>
  <c r="BD42"/>
  <c r="BD23"/>
  <c r="BD18"/>
  <c r="BD14"/>
  <c r="BD46"/>
  <c r="BD11"/>
  <c r="BD21"/>
  <c r="BD28"/>
  <c r="BD44"/>
  <c r="BD36"/>
  <c r="BD48"/>
  <c r="BD45"/>
  <c r="BD7"/>
  <c r="BD8"/>
  <c r="BD51"/>
  <c r="BD55"/>
  <c r="BD29"/>
  <c r="BD16"/>
  <c r="BD34"/>
  <c r="BD47"/>
  <c r="BD39"/>
  <c r="BD9"/>
  <c r="BD54"/>
  <c r="BD25"/>
  <c r="BD50"/>
  <c r="BD35"/>
  <c r="BD3"/>
  <c r="BD53"/>
  <c r="BD5"/>
  <c r="BD37"/>
  <c r="BD30"/>
  <c r="BD12"/>
  <c r="BD2"/>
  <c r="BD20"/>
  <c r="BD49"/>
  <c r="BD52"/>
  <c r="BD17"/>
  <c r="BD33"/>
  <c r="BD13"/>
  <c r="BD19"/>
  <c r="BD32"/>
  <c r="BD24"/>
  <c r="BD43"/>
  <c r="BC12"/>
  <c r="AY12"/>
  <c r="AU12"/>
  <c r="AQ12"/>
  <c r="BA40"/>
  <c r="AW40"/>
  <c r="AS40"/>
  <c r="AO40"/>
  <c r="BA45"/>
  <c r="AW45"/>
  <c r="AS45"/>
  <c r="AO45"/>
  <c r="BA29"/>
  <c r="AW29"/>
  <c r="AS29"/>
  <c r="AO29"/>
  <c r="BC41"/>
  <c r="AY9"/>
  <c r="AU9"/>
  <c r="AQ41"/>
  <c r="BC49"/>
  <c r="AY49"/>
  <c r="AU49"/>
  <c r="AQ49"/>
  <c r="AY25"/>
  <c r="AU25"/>
  <c r="AQ25"/>
  <c r="AY5"/>
  <c r="AU5"/>
  <c r="AQ5"/>
  <c r="BC66"/>
  <c r="AY66"/>
  <c r="AU21"/>
  <c r="AQ21"/>
  <c r="BA17"/>
  <c r="AW17"/>
  <c r="AS17"/>
  <c r="AO17"/>
  <c r="BA33"/>
  <c r="AW33"/>
  <c r="AS33"/>
  <c r="AO33"/>
  <c r="AW9"/>
  <c r="AO9"/>
  <c r="BA13"/>
  <c r="AW13"/>
  <c r="AS13"/>
  <c r="AO13"/>
  <c r="BA53"/>
  <c r="AW53"/>
  <c r="AS53"/>
  <c r="AO53"/>
  <c r="AY37"/>
  <c r="AU37"/>
  <c r="AQ37"/>
  <c r="BC52"/>
  <c r="BC61"/>
  <c r="AU61"/>
  <c r="BA15"/>
  <c r="AS15"/>
  <c r="BA22"/>
  <c r="AS22"/>
  <c r="BA10"/>
  <c r="AO10"/>
  <c r="AO63"/>
  <c r="BA31"/>
  <c r="AS31"/>
  <c r="BA27"/>
  <c r="AS27"/>
  <c r="AY23"/>
  <c r="AU23"/>
  <c r="AY46"/>
  <c r="AQ46"/>
  <c r="AY11"/>
  <c r="AQ11"/>
  <c r="BC28"/>
  <c r="AU28"/>
  <c r="AW44"/>
  <c r="AO44"/>
  <c r="AW36"/>
  <c r="AO36"/>
  <c r="AW48"/>
  <c r="AS48"/>
  <c r="BA7"/>
  <c r="AS7"/>
  <c r="BA8"/>
  <c r="AS8"/>
  <c r="BA51"/>
  <c r="AS51"/>
  <c r="BA55"/>
  <c r="AS55"/>
  <c r="AW16"/>
  <c r="AO16"/>
  <c r="AY34"/>
  <c r="AQ34"/>
  <c r="AY20"/>
  <c r="AQ20"/>
  <c r="AY47"/>
  <c r="AQ47"/>
  <c r="AY39"/>
  <c r="AQ39"/>
  <c r="AY54"/>
  <c r="AQ54"/>
  <c r="BC25"/>
  <c r="AU52"/>
  <c r="BC50"/>
  <c r="AU50"/>
  <c r="BA35"/>
  <c r="AS35"/>
  <c r="BA3"/>
  <c r="AS3"/>
  <c r="BA19"/>
  <c r="AS19"/>
  <c r="BA32"/>
  <c r="AS32"/>
  <c r="AW43"/>
  <c r="AO43"/>
  <c r="AO68"/>
  <c r="AO49"/>
  <c r="AQ60"/>
  <c r="AQ33"/>
  <c r="AQ17"/>
  <c r="AQ9"/>
  <c r="AS68"/>
  <c r="AS60"/>
  <c r="AS49"/>
  <c r="AS41"/>
  <c r="AS25"/>
  <c r="AS9"/>
  <c r="AU68"/>
  <c r="AU60"/>
  <c r="AU41"/>
  <c r="AU33"/>
  <c r="AU17"/>
  <c r="AW68"/>
  <c r="AW60"/>
  <c r="AW49"/>
  <c r="AW41"/>
  <c r="AY68"/>
  <c r="AY60"/>
  <c r="AY41"/>
  <c r="AY33"/>
  <c r="AY17"/>
  <c r="BA68"/>
  <c r="BA60"/>
  <c r="BA49"/>
  <c r="BA41"/>
  <c r="BA25"/>
  <c r="BA9"/>
  <c r="BC68"/>
  <c r="BC60"/>
  <c r="BC9"/>
  <c r="AO4"/>
  <c r="AO62"/>
  <c r="BA2"/>
  <c r="BA63"/>
  <c r="AW62"/>
  <c r="AW65"/>
  <c r="AW67"/>
  <c r="AW2"/>
  <c r="AW63"/>
  <c r="AW66"/>
  <c r="AS64"/>
  <c r="AS65"/>
  <c r="AS67"/>
  <c r="AS2"/>
  <c r="AS66"/>
  <c r="AO61"/>
  <c r="AO64"/>
  <c r="AO65"/>
  <c r="AO67"/>
  <c r="AO2"/>
  <c r="AO66"/>
  <c r="BC5"/>
  <c r="BC13"/>
  <c r="BC17"/>
  <c r="BC29"/>
  <c r="BC33"/>
  <c r="AY61"/>
  <c r="AQ61"/>
  <c r="AW15"/>
  <c r="AO15"/>
  <c r="AW22"/>
  <c r="AO22"/>
  <c r="AW10"/>
  <c r="AS10"/>
  <c r="AS63"/>
  <c r="AW31"/>
  <c r="AO31"/>
  <c r="AW27"/>
  <c r="AO27"/>
  <c r="BC23"/>
  <c r="AQ23"/>
  <c r="BC46"/>
  <c r="AU46"/>
  <c r="BC11"/>
  <c r="AU11"/>
  <c r="BC21"/>
  <c r="AY28"/>
  <c r="AQ28"/>
  <c r="BA44"/>
  <c r="AS44"/>
  <c r="BA36"/>
  <c r="AS36"/>
  <c r="BA48"/>
  <c r="AO48"/>
  <c r="AW7"/>
  <c r="AO7"/>
  <c r="AW8"/>
  <c r="AO8"/>
  <c r="AW51"/>
  <c r="AO51"/>
  <c r="AW55"/>
  <c r="AO55"/>
  <c r="BA16"/>
  <c r="AS16"/>
  <c r="BC34"/>
  <c r="AU34"/>
  <c r="BC20"/>
  <c r="AU20"/>
  <c r="BC47"/>
  <c r="AU47"/>
  <c r="BC39"/>
  <c r="AU39"/>
  <c r="BC54"/>
  <c r="AU54"/>
  <c r="AY52"/>
  <c r="AQ52"/>
  <c r="AY50"/>
  <c r="AQ50"/>
  <c r="AW35"/>
  <c r="AO35"/>
  <c r="AW3"/>
  <c r="AO3"/>
  <c r="AW19"/>
  <c r="AO19"/>
  <c r="AW32"/>
  <c r="AO32"/>
  <c r="BA43"/>
  <c r="AS43"/>
  <c r="BC37"/>
  <c r="AO60"/>
  <c r="AO41"/>
  <c r="AO25"/>
  <c r="AQ68"/>
  <c r="AW25"/>
  <c r="AS4"/>
  <c r="AW4"/>
  <c r="BA4"/>
  <c r="BA66"/>
  <c r="BA65"/>
  <c r="BA67"/>
  <c r="BA64"/>
  <c r="AW64"/>
  <c r="AQ64"/>
  <c r="BA26"/>
  <c r="AW26"/>
  <c r="AS26"/>
  <c r="AO26"/>
  <c r="BA30"/>
  <c r="AW30"/>
  <c r="AS30"/>
  <c r="AO30"/>
  <c r="BA38"/>
  <c r="AW38"/>
  <c r="AS38"/>
  <c r="AO38"/>
  <c r="BA6"/>
  <c r="AW6"/>
  <c r="AS6"/>
  <c r="AO6"/>
  <c r="BC15"/>
  <c r="AY15"/>
  <c r="AU15"/>
  <c r="AQ15"/>
  <c r="AU63"/>
  <c r="AQ63"/>
  <c r="BC31"/>
  <c r="AY31"/>
  <c r="AU31"/>
  <c r="AQ31"/>
  <c r="BC27"/>
  <c r="AY27"/>
  <c r="AU27"/>
  <c r="AQ27"/>
  <c r="BA42"/>
  <c r="AW42"/>
  <c r="AS42"/>
  <c r="AO42"/>
  <c r="BA23"/>
  <c r="AW23"/>
  <c r="AS23"/>
  <c r="AO23"/>
  <c r="BA18"/>
  <c r="AW18"/>
  <c r="AS18"/>
  <c r="AO18"/>
  <c r="BA14"/>
  <c r="AW14"/>
  <c r="AS14"/>
  <c r="AO14"/>
  <c r="BA11"/>
  <c r="AW11"/>
  <c r="AS11"/>
  <c r="AO11"/>
  <c r="BC7"/>
  <c r="AY7"/>
  <c r="AU7"/>
  <c r="AQ7"/>
  <c r="BC51"/>
  <c r="AY51"/>
  <c r="AU51"/>
  <c r="AQ51"/>
  <c r="BC55"/>
  <c r="AY55"/>
  <c r="AU55"/>
  <c r="AQ55"/>
  <c r="BA62"/>
  <c r="AU62"/>
  <c r="BA47"/>
  <c r="AW47"/>
  <c r="AS47"/>
  <c r="AO47"/>
  <c r="BA39"/>
  <c r="AW39"/>
  <c r="AS39"/>
  <c r="AO39"/>
  <c r="BC35"/>
  <c r="AY35"/>
  <c r="AU35"/>
  <c r="AQ35"/>
  <c r="BC3"/>
  <c r="AY3"/>
  <c r="AU3"/>
  <c r="AQ3"/>
  <c r="AY19"/>
  <c r="AU19"/>
  <c r="AQ19"/>
  <c r="BC24"/>
  <c r="AY24"/>
  <c r="AU24"/>
  <c r="AQ24"/>
  <c r="BC43"/>
  <c r="AY43"/>
  <c r="AU43"/>
  <c r="AQ43"/>
  <c r="AO69"/>
  <c r="AO37"/>
  <c r="AO21"/>
  <c r="AO5"/>
  <c r="AQ69"/>
  <c r="AQ53"/>
  <c r="AQ45"/>
  <c r="AQ29"/>
  <c r="AQ13"/>
  <c r="AS69"/>
  <c r="AS37"/>
  <c r="AS21"/>
  <c r="AS5"/>
  <c r="AU69"/>
  <c r="AU53"/>
  <c r="AU45"/>
  <c r="AU29"/>
  <c r="AU13"/>
  <c r="AW69"/>
  <c r="AW37"/>
  <c r="AW21"/>
  <c r="AW5"/>
  <c r="AY69"/>
  <c r="AY53"/>
  <c r="AY45"/>
  <c r="AY29"/>
  <c r="AY21"/>
  <c r="AY13"/>
  <c r="BA69"/>
  <c r="BA37"/>
  <c r="BA21"/>
  <c r="BA5"/>
  <c r="BC69"/>
  <c r="BC53"/>
  <c r="BC45"/>
  <c r="BC26"/>
  <c r="BC38"/>
  <c r="BC40"/>
  <c r="BC22"/>
  <c r="AU18"/>
  <c r="BC48"/>
  <c r="BC62"/>
  <c r="BC64"/>
  <c r="BC2"/>
  <c r="AU65"/>
  <c r="AU67"/>
  <c r="AU2"/>
  <c r="AQ62"/>
  <c r="AQ65"/>
  <c r="AQ67"/>
  <c r="AQ2"/>
  <c r="AQ4"/>
  <c r="AU4"/>
  <c r="AY4"/>
  <c r="BC4"/>
  <c r="BC65"/>
  <c r="AY65"/>
  <c r="BC67"/>
  <c r="AY67"/>
  <c r="AY64"/>
  <c r="AU64"/>
  <c r="AY26"/>
  <c r="AU26"/>
  <c r="AQ26"/>
  <c r="BC30"/>
  <c r="AY30"/>
  <c r="AU30"/>
  <c r="AQ30"/>
  <c r="AY38"/>
  <c r="AU38"/>
  <c r="AQ38"/>
  <c r="BC6"/>
  <c r="AY6"/>
  <c r="AU6"/>
  <c r="AQ6"/>
  <c r="BA12"/>
  <c r="AW12"/>
  <c r="AS12"/>
  <c r="AO12"/>
  <c r="BA61"/>
  <c r="AW61"/>
  <c r="AS61"/>
  <c r="AY40"/>
  <c r="AU40"/>
  <c r="AQ40"/>
  <c r="AY22"/>
  <c r="AU22"/>
  <c r="AQ22"/>
  <c r="BC10"/>
  <c r="AY10"/>
  <c r="AU10"/>
  <c r="AQ10"/>
  <c r="BC42"/>
  <c r="AY42"/>
  <c r="AU42"/>
  <c r="AQ42"/>
  <c r="BC18"/>
  <c r="AY18"/>
  <c r="AQ18"/>
  <c r="BC14"/>
  <c r="AY14"/>
  <c r="AU14"/>
  <c r="AQ14"/>
  <c r="BA46"/>
  <c r="AW46"/>
  <c r="AS46"/>
  <c r="AO46"/>
  <c r="BA28"/>
  <c r="AW28"/>
  <c r="AS28"/>
  <c r="AO28"/>
  <c r="BC44"/>
  <c r="AY44"/>
  <c r="AU44"/>
  <c r="AQ44"/>
  <c r="BC36"/>
  <c r="AY36"/>
  <c r="AU36"/>
  <c r="AQ36"/>
  <c r="AY48"/>
  <c r="AU48"/>
  <c r="AQ48"/>
  <c r="BC8"/>
  <c r="AY8"/>
  <c r="AU8"/>
  <c r="AQ8"/>
  <c r="BC16"/>
  <c r="AY16"/>
  <c r="AU16"/>
  <c r="AQ16"/>
  <c r="AY62"/>
  <c r="AS62"/>
  <c r="AY2"/>
  <c r="BA34"/>
  <c r="AW34"/>
  <c r="AS34"/>
  <c r="AO34"/>
  <c r="BA20"/>
  <c r="AW20"/>
  <c r="AS20"/>
  <c r="AO20"/>
  <c r="BA54"/>
  <c r="AW54"/>
  <c r="AS54"/>
  <c r="AO54"/>
  <c r="BA52"/>
  <c r="AW52"/>
  <c r="AS52"/>
  <c r="AO52"/>
  <c r="BA50"/>
  <c r="AW50"/>
  <c r="AS50"/>
  <c r="AO50"/>
  <c r="BC32"/>
  <c r="AY32"/>
  <c r="AU32"/>
  <c r="AQ32"/>
  <c r="BA24"/>
  <c r="AW24"/>
  <c r="AS24"/>
  <c r="AO24"/>
  <c r="AQ66"/>
  <c r="AU66"/>
  <c r="AY63"/>
  <c r="BC63"/>
  <c r="BC19"/>
</calcChain>
</file>

<file path=xl/sharedStrings.xml><?xml version="1.0" encoding="utf-8"?>
<sst xmlns="http://schemas.openxmlformats.org/spreadsheetml/2006/main" count="363" uniqueCount="134">
  <si>
    <t>DQ</t>
  </si>
  <si>
    <t>KubburID</t>
  </si>
  <si>
    <t>S1U</t>
  </si>
  <si>
    <t>HliðFjöldi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</si>
  <si>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</si>
  <si>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</si>
  <si>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</si>
  <si>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</si>
  <si>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</si>
  <si>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</si>
  <si>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</si>
  <si>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</si>
  <si>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</si>
  <si>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</si>
  <si>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</si>
  <si>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</si>
  <si>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</si>
  <si>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</si>
  <si>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</si>
  <si>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</si>
  <si>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S1E</t>
  </si>
  <si>
    <t>S2U</t>
  </si>
  <si>
    <t>S2E</t>
  </si>
  <si>
    <t>S3U</t>
  </si>
  <si>
    <t>S3E</t>
  </si>
  <si>
    <t>Start</t>
  </si>
  <si>
    <t>S4U</t>
  </si>
  <si>
    <t>S4E</t>
  </si>
  <si>
    <t>S5U</t>
  </si>
  <si>
    <t>S5E</t>
  </si>
  <si>
    <t>S6U</t>
  </si>
  <si>
    <t>S6E</t>
  </si>
  <si>
    <t>S7U</t>
  </si>
  <si>
    <t>S7E</t>
  </si>
  <si>
    <t>S8U</t>
  </si>
  <si>
    <t>S8E</t>
  </si>
  <si>
    <t>Viðburður/Keppni</t>
  </si>
  <si>
    <t>2/2 Heil leið + Tímataka + Partý (5.000 kr)</t>
  </si>
  <si>
    <t>1/2 Hálf leið + Tímataka + Partý (4.000 kr)</t>
  </si>
  <si>
    <t>2/2 Heil leið + Samflot + Partý (4.500 kr.)</t>
  </si>
  <si>
    <t>Davíð Þór Sigurðsson</t>
  </si>
  <si>
    <t>Gunnar Örn Svavarsson</t>
  </si>
  <si>
    <t>Lárus Árni Hermannsson</t>
  </si>
  <si>
    <t>Ólafur Tryggvason</t>
  </si>
  <si>
    <t>María Ögn Guðmundsdóttir</t>
  </si>
  <si>
    <t>Magnús Blöndahl Kjartansson</t>
  </si>
  <si>
    <t>Torfi G Yngvason</t>
  </si>
  <si>
    <t>Guðbjörg Halldórsdóttir</t>
  </si>
  <si>
    <t>Arturo Santoni Rousselle</t>
  </si>
  <si>
    <t>Björk Kristjánsdóttir</t>
  </si>
  <si>
    <t>Daníel Magnússon</t>
  </si>
  <si>
    <t>Gunnlaugur Magnússon</t>
  </si>
  <si>
    <t>Arnaldur Gylfason</t>
  </si>
  <si>
    <t>Þorgerður Pálsdóttir</t>
  </si>
  <si>
    <t>Sölvi Sigurðsson</t>
  </si>
  <si>
    <t>Guðlaugur Ingi Guðlaugsson</t>
  </si>
  <si>
    <t>Jónas Stefánsson</t>
  </si>
  <si>
    <t>Guðbjartur Stefánsson</t>
  </si>
  <si>
    <t>Óskar Ómarsson</t>
  </si>
  <si>
    <t>Viglundur Helgason</t>
  </si>
  <si>
    <t>Emil Þór Guðmundsson</t>
  </si>
  <si>
    <t>Ingvar Ómarsson</t>
  </si>
  <si>
    <t>Manuela Magnúsdóttir</t>
  </si>
  <si>
    <t>Jón Elí Rúnarsson</t>
  </si>
  <si>
    <t>Páll Sveinsson</t>
  </si>
  <si>
    <t>Gunnar Petersen</t>
  </si>
  <si>
    <t>Leifur Örn Svavarsson</t>
  </si>
  <si>
    <t>Bjarni Birgisson</t>
  </si>
  <si>
    <t>Sigurgeir Halldórsson</t>
  </si>
  <si>
    <t>Brynjar Þór Bragason</t>
  </si>
  <si>
    <t>Rúnar Ómarsson</t>
  </si>
  <si>
    <t>Magnús Sigurjónsson</t>
  </si>
  <si>
    <t>Katrín Atladóttir</t>
  </si>
  <si>
    <t>Ívar F. Finnbogason</t>
  </si>
  <si>
    <t>Kolbeinn Árnason</t>
  </si>
  <si>
    <t>Hlynur Örn Björgvinsson</t>
  </si>
  <si>
    <t>Rúnar Theodórsson</t>
  </si>
  <si>
    <t>Óskar Davíð Gústavsson</t>
  </si>
  <si>
    <t>Guðmundur Þórðarson</t>
  </si>
  <si>
    <t>Sigurður Gylfason</t>
  </si>
  <si>
    <t>Kári Halldórsson</t>
  </si>
  <si>
    <t>Daníel Ingi Jóhannsson</t>
  </si>
  <si>
    <t>Skarphéðinn Halldórsson</t>
  </si>
  <si>
    <t>Sigrún Björg Ingvadóttir</t>
  </si>
  <si>
    <t>Aron Andrew Rúnarsson</t>
  </si>
  <si>
    <t>Hrafnkell Sigtryggsson</t>
  </si>
  <si>
    <t>Steinar Þorbjörnsson</t>
  </si>
  <si>
    <t>Hjálmar Svanur Hjálmarsson</t>
  </si>
  <si>
    <t>Snorri Guðjónsson</t>
  </si>
  <si>
    <t>Guðný Steina Pétursdóttir</t>
  </si>
  <si>
    <t>Steini Sævar Sævarsson</t>
  </si>
  <si>
    <t>Einar Hreinsson</t>
  </si>
  <si>
    <t>Haukur Magnússon</t>
  </si>
  <si>
    <t>Aron Andri Sigurðssoin</t>
  </si>
  <si>
    <t>Birna Jenna Jonsdottir</t>
  </si>
  <si>
    <t>Georg Vilhjámsson</t>
  </si>
  <si>
    <t>Rúnar Andrew</t>
  </si>
  <si>
    <t>Bjarki Bjarnason</t>
  </si>
  <si>
    <t>Kjartan Þór Þorbjörnsson</t>
  </si>
  <si>
    <t>Birgir Már Georgsson</t>
  </si>
  <si>
    <t>Stefán Örn Kristjánsson</t>
  </si>
  <si>
    <t>Gunnhildur Ingibjörg Georgsdóttir</t>
  </si>
  <si>
    <t>Kolbrún Dröfn Ragnarsdóttir</t>
  </si>
  <si>
    <t>Eirikur Ingi Jóhannsson</t>
  </si>
  <si>
    <t>Heiðar Snær Rögnvaldsson</t>
  </si>
  <si>
    <t>Helgi Berg Friðþjófsson</t>
  </si>
  <si>
    <t>Ólafur Þór Júlíusson</t>
  </si>
  <si>
    <t>Snorri Petersen</t>
  </si>
  <si>
    <t>Nafn</t>
  </si>
  <si>
    <t>S1</t>
  </si>
  <si>
    <t>S2</t>
  </si>
  <si>
    <t>S3</t>
  </si>
  <si>
    <t>S4</t>
  </si>
  <si>
    <t>S5</t>
  </si>
  <si>
    <t>S6</t>
  </si>
  <si>
    <t>S7</t>
  </si>
  <si>
    <t>S8</t>
  </si>
  <si>
    <t>Total</t>
  </si>
  <si>
    <t>RankS1</t>
  </si>
  <si>
    <t>RankS2</t>
  </si>
  <si>
    <t>RankS3</t>
  </si>
  <si>
    <t>RankS4</t>
  </si>
  <si>
    <t>RankS5</t>
  </si>
  <si>
    <t>RankS6</t>
  </si>
  <si>
    <t>RankS7</t>
  </si>
  <si>
    <t>RankS8</t>
  </si>
  <si>
    <t>Overall Rank</t>
  </si>
  <si>
    <t>Name</t>
  </si>
  <si>
    <t>Status</t>
  </si>
  <si>
    <t>FIN</t>
  </si>
  <si>
    <t>Women Rank</t>
  </si>
  <si>
    <t>??:??:??</t>
  </si>
  <si>
    <t>Half Race</t>
  </si>
  <si>
    <t>Total Time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</si>
</sst>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1" fontId="0" fillId="0" borderId="0" xfId="0" applyNumberFormat="1"/>
    <xf numFmtId="0" fontId="2" fillId="0" borderId="0" xfId="0" applyFont="1" applyBorder="1" applyAlignme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3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4" borderId="0" xfId="0" applyFont="1" applyFill="1" applyBorder="1" applyAlignment="1"/>
    <xf numFmtId="0" fontId="0" fillId="4" borderId="0" xfId="0" applyFill="1"/>
    <xf numFmtId="0" fontId="0" fillId="4" borderId="0" xfId="0" applyFill="1" applyAlignment="1">
      <alignment horizontal="center"/>
    </xf>
    <xf numFmtId="21" fontId="0" fillId="4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2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1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0"/>
  <sheetViews>
    <sheetView tabSelected="1" workbookViewId="0">
      <selection activeCell="C9" sqref="C9"/>
    </sheetView>
  </sheetViews>
  <sheetFormatPr defaultRowHeight="15"/>
  <cols>
    <col min="2" max="2" width="26.42578125" style="31" customWidth="1"/>
    <col min="3" max="3" width="7.5703125" style="4" customWidth="1"/>
    <col min="4" max="4" width="8.140625" style="23" customWidth="1"/>
    <col min="5" max="5" width="9.5703125" bestFit="1" customWidth="1"/>
    <col min="6" max="6" width="7.140625" bestFit="1" customWidth="1"/>
    <col min="7" max="7" width="7.28515625" bestFit="1" customWidth="1"/>
    <col min="8" max="8" width="7.140625" bestFit="1" customWidth="1"/>
    <col min="9" max="9" width="7.28515625" bestFit="1" customWidth="1"/>
    <col min="10" max="10" width="7.140625" bestFit="1" customWidth="1"/>
    <col min="11" max="11" width="7.28515625" bestFit="1" customWidth="1"/>
    <col min="12" max="12" width="7.140625" bestFit="1" customWidth="1"/>
    <col min="13" max="13" width="7.28515625" bestFit="1" customWidth="1"/>
    <col min="14" max="14" width="7.140625" bestFit="1" customWidth="1"/>
    <col min="15" max="15" width="7.28515625" bestFit="1" customWidth="1"/>
    <col min="16" max="16" width="7.140625" bestFit="1" customWidth="1"/>
    <col min="17" max="17" width="7.28515625" bestFit="1" customWidth="1"/>
    <col min="18" max="18" width="7.140625" bestFit="1" customWidth="1"/>
    <col min="19" max="19" width="7.28515625" bestFit="1" customWidth="1"/>
    <col min="20" max="20" width="7.140625" bestFit="1" customWidth="1"/>
    <col min="21" max="21" width="7.28515625" bestFit="1" customWidth="1"/>
  </cols>
  <sheetData>
    <row r="1" spans="1:24" s="21" customFormat="1" ht="30">
      <c r="A1" s="24" t="s">
        <v>133</v>
      </c>
      <c r="B1" s="28" t="s">
        <v>127</v>
      </c>
      <c r="C1" s="24" t="s">
        <v>126</v>
      </c>
      <c r="D1" s="24" t="s">
        <v>130</v>
      </c>
      <c r="E1" s="24" t="s">
        <v>3</v>
      </c>
      <c r="F1" s="24" t="s">
        <v>109</v>
      </c>
      <c r="G1" s="24" t="s">
        <v>118</v>
      </c>
      <c r="H1" s="24" t="s">
        <v>110</v>
      </c>
      <c r="I1" s="24" t="s">
        <v>119</v>
      </c>
      <c r="J1" s="24" t="s">
        <v>111</v>
      </c>
      <c r="K1" s="24" t="s">
        <v>120</v>
      </c>
      <c r="L1" s="24" t="s">
        <v>112</v>
      </c>
      <c r="M1" s="24" t="s">
        <v>121</v>
      </c>
      <c r="N1" s="24" t="s">
        <v>113</v>
      </c>
      <c r="O1" s="24" t="s">
        <v>122</v>
      </c>
      <c r="P1" s="24" t="s">
        <v>114</v>
      </c>
      <c r="Q1" s="24" t="s">
        <v>123</v>
      </c>
      <c r="R1" s="24" t="s">
        <v>115</v>
      </c>
      <c r="S1" s="24" t="s">
        <v>124</v>
      </c>
      <c r="T1" s="24" t="s">
        <v>116</v>
      </c>
      <c r="U1" s="24" t="s">
        <v>125</v>
      </c>
    </row>
    <row r="2" spans="1:24">
      <c r="A2" s="22">
        <v>1.4849537037037064E-2</v>
      </c>
      <c r="B2" s="29" t="s">
        <v>105</v>
      </c>
      <c r="C2" s="20">
        <v>1</v>
      </c>
      <c r="D2" s="26"/>
      <c r="E2" s="20">
        <v>16</v>
      </c>
      <c r="F2" s="22">
        <v>1.4930555555555669E-3</v>
      </c>
      <c r="G2" s="20">
        <v>4</v>
      </c>
      <c r="H2" s="22">
        <v>1.5625000000000222E-3</v>
      </c>
      <c r="I2" s="20">
        <v>2</v>
      </c>
      <c r="J2" s="22">
        <v>1.2384259259259345E-3</v>
      </c>
      <c r="K2" s="20">
        <v>2</v>
      </c>
      <c r="L2" s="22">
        <v>9.374999999999245E-4</v>
      </c>
      <c r="M2" s="20">
        <v>2</v>
      </c>
      <c r="N2" s="22">
        <v>1.7245370370370106E-3</v>
      </c>
      <c r="O2" s="20">
        <v>1</v>
      </c>
      <c r="P2" s="22">
        <v>2.8356481481481843E-3</v>
      </c>
      <c r="Q2" s="20">
        <v>5</v>
      </c>
      <c r="R2" s="22">
        <v>3.854166666666714E-3</v>
      </c>
      <c r="S2" s="20">
        <v>3</v>
      </c>
      <c r="T2" s="22">
        <v>1.2037037037037068E-3</v>
      </c>
      <c r="U2" s="20">
        <v>1</v>
      </c>
    </row>
    <row r="3" spans="1:24">
      <c r="A3" s="22">
        <v>1.5613425925926128E-2</v>
      </c>
      <c r="B3" s="29" t="s">
        <v>40</v>
      </c>
      <c r="C3" s="20">
        <v>2</v>
      </c>
      <c r="D3" s="26"/>
      <c r="E3" s="20">
        <v>16</v>
      </c>
      <c r="F3" s="22">
        <v>1.5740740740740611E-3</v>
      </c>
      <c r="G3" s="20">
        <v>7</v>
      </c>
      <c r="H3" s="22">
        <v>1.5856481481481555E-3</v>
      </c>
      <c r="I3" s="20">
        <v>4</v>
      </c>
      <c r="J3" s="22">
        <v>1.2962962962962399E-3</v>
      </c>
      <c r="K3" s="20">
        <v>5</v>
      </c>
      <c r="L3" s="22">
        <v>1.0185185185185297E-3</v>
      </c>
      <c r="M3" s="20">
        <v>5</v>
      </c>
      <c r="N3" s="22">
        <v>1.7939814814815769E-3</v>
      </c>
      <c r="O3" s="20">
        <v>2</v>
      </c>
      <c r="P3" s="22">
        <v>3.0208333333333615E-3</v>
      </c>
      <c r="Q3" s="20">
        <v>8</v>
      </c>
      <c r="R3" s="22">
        <v>3.9930555555556246E-3</v>
      </c>
      <c r="S3" s="20">
        <v>4</v>
      </c>
      <c r="T3" s="22">
        <v>1.3310185185185786E-3</v>
      </c>
      <c r="U3" s="20">
        <v>7</v>
      </c>
    </row>
    <row r="4" spans="1:24">
      <c r="A4" s="22">
        <v>1.5879629629629743E-2</v>
      </c>
      <c r="B4" s="29" t="s">
        <v>52</v>
      </c>
      <c r="C4" s="20">
        <v>3</v>
      </c>
      <c r="D4" s="27"/>
      <c r="E4" s="20">
        <v>16</v>
      </c>
      <c r="F4" s="22">
        <v>1.5393518518518334E-3</v>
      </c>
      <c r="G4" s="20">
        <v>6</v>
      </c>
      <c r="H4" s="22">
        <v>1.585648148148211E-3</v>
      </c>
      <c r="I4" s="20">
        <v>5</v>
      </c>
      <c r="J4" s="22">
        <v>1.2500000000000844E-3</v>
      </c>
      <c r="K4" s="20">
        <v>3</v>
      </c>
      <c r="L4" s="22">
        <v>9.9537037037034093E-4</v>
      </c>
      <c r="M4" s="20">
        <v>4</v>
      </c>
      <c r="N4" s="22">
        <v>2.0023148148148318E-3</v>
      </c>
      <c r="O4" s="20">
        <v>9</v>
      </c>
      <c r="P4" s="22">
        <v>3.0787037037036669E-3</v>
      </c>
      <c r="Q4" s="20">
        <v>11</v>
      </c>
      <c r="R4" s="22">
        <v>4.0856481481481577E-3</v>
      </c>
      <c r="S4" s="20">
        <v>7</v>
      </c>
      <c r="T4" s="22">
        <v>1.3425925925926174E-3</v>
      </c>
      <c r="U4" s="20">
        <v>8</v>
      </c>
      <c r="V4" s="1"/>
      <c r="W4" s="1"/>
      <c r="X4" s="1"/>
    </row>
    <row r="5" spans="1:24">
      <c r="A5" s="22">
        <v>1.6145833333333248E-2</v>
      </c>
      <c r="B5" s="29" t="s">
        <v>97</v>
      </c>
      <c r="C5" s="20">
        <v>4</v>
      </c>
      <c r="D5" s="26"/>
      <c r="E5" s="20">
        <v>16</v>
      </c>
      <c r="F5" s="22">
        <v>1.4930555555555114E-3</v>
      </c>
      <c r="G5" s="20">
        <v>3</v>
      </c>
      <c r="H5" s="22">
        <v>1.8171296296296546E-3</v>
      </c>
      <c r="I5" s="20">
        <v>11</v>
      </c>
      <c r="J5" s="22">
        <v>1.6319444444444775E-3</v>
      </c>
      <c r="K5" s="20">
        <v>21</v>
      </c>
      <c r="L5" s="22">
        <v>1.1111111111110628E-3</v>
      </c>
      <c r="M5" s="20">
        <v>19</v>
      </c>
      <c r="N5" s="22">
        <v>2.0138888888888706E-3</v>
      </c>
      <c r="O5" s="20">
        <v>10</v>
      </c>
      <c r="P5" s="22">
        <v>2.8009259259258457E-3</v>
      </c>
      <c r="Q5" s="20">
        <v>4</v>
      </c>
      <c r="R5" s="22">
        <v>4.0277777777777413E-3</v>
      </c>
      <c r="S5" s="20">
        <v>5</v>
      </c>
      <c r="T5" s="22">
        <v>1.2500000000000844E-3</v>
      </c>
      <c r="U5" s="20">
        <v>3</v>
      </c>
    </row>
    <row r="6" spans="1:24">
      <c r="A6" s="22">
        <v>1.634259259259252E-2</v>
      </c>
      <c r="B6" s="29" t="s">
        <v>86</v>
      </c>
      <c r="C6" s="20">
        <v>5</v>
      </c>
      <c r="D6" s="26"/>
      <c r="E6" s="20">
        <v>16</v>
      </c>
      <c r="F6" s="22">
        <v>1.678240740740744E-3</v>
      </c>
      <c r="G6" s="20">
        <v>11</v>
      </c>
      <c r="H6" s="22">
        <v>1.9212962962963376E-3</v>
      </c>
      <c r="I6" s="20">
        <v>15</v>
      </c>
      <c r="J6" s="22">
        <v>1.5972222222222499E-3</v>
      </c>
      <c r="K6" s="20">
        <v>18</v>
      </c>
      <c r="L6" s="22">
        <v>1.0416666666666075E-3</v>
      </c>
      <c r="M6" s="20">
        <v>10</v>
      </c>
      <c r="N6" s="22">
        <v>2.0370370370370594E-3</v>
      </c>
      <c r="O6" s="20">
        <v>12</v>
      </c>
      <c r="P6" s="22">
        <v>2.7430555555555403E-3</v>
      </c>
      <c r="Q6" s="20">
        <v>2</v>
      </c>
      <c r="R6" s="22">
        <v>4.0972222222221966E-3</v>
      </c>
      <c r="S6" s="20">
        <v>8</v>
      </c>
      <c r="T6" s="22">
        <v>1.2268518518517846E-3</v>
      </c>
      <c r="U6" s="20">
        <v>2</v>
      </c>
    </row>
    <row r="7" spans="1:24">
      <c r="A7" s="22">
        <v>1.6921296296296351E-2</v>
      </c>
      <c r="B7" s="29" t="s">
        <v>80</v>
      </c>
      <c r="C7" s="20">
        <v>6</v>
      </c>
      <c r="D7" s="26"/>
      <c r="E7" s="20">
        <v>16</v>
      </c>
      <c r="F7" s="22">
        <v>1.6435185185185164E-3</v>
      </c>
      <c r="G7" s="20">
        <v>10</v>
      </c>
      <c r="H7" s="22">
        <v>1.7592592592592382E-3</v>
      </c>
      <c r="I7" s="20">
        <v>8</v>
      </c>
      <c r="J7" s="22">
        <v>1.388888888888884E-3</v>
      </c>
      <c r="K7" s="20">
        <v>9</v>
      </c>
      <c r="L7" s="22">
        <v>1.0763888888889461E-3</v>
      </c>
      <c r="M7" s="20">
        <v>12</v>
      </c>
      <c r="N7" s="22">
        <v>2.0370370370369484E-3</v>
      </c>
      <c r="O7" s="20">
        <v>11</v>
      </c>
      <c r="P7" s="22">
        <v>3.1018518518519667E-3</v>
      </c>
      <c r="Q7" s="20">
        <v>16</v>
      </c>
      <c r="R7" s="22">
        <v>4.3981481481480955E-3</v>
      </c>
      <c r="S7" s="20">
        <v>14</v>
      </c>
      <c r="T7" s="22">
        <v>1.5162037037037557E-3</v>
      </c>
      <c r="U7" s="20">
        <v>18</v>
      </c>
    </row>
    <row r="8" spans="1:24">
      <c r="A8" s="22">
        <v>1.7025462962962756E-2</v>
      </c>
      <c r="B8" s="29" t="s">
        <v>56</v>
      </c>
      <c r="C8" s="20">
        <v>7</v>
      </c>
      <c r="D8" s="26"/>
      <c r="E8" s="20">
        <v>16</v>
      </c>
      <c r="F8" s="22">
        <v>1.8055555555555602E-3</v>
      </c>
      <c r="G8" s="20">
        <v>16</v>
      </c>
      <c r="H8" s="22">
        <v>1.8634259259258101E-3</v>
      </c>
      <c r="I8" s="20">
        <v>13</v>
      </c>
      <c r="J8" s="22">
        <v>1.5277777777777946E-3</v>
      </c>
      <c r="K8" s="20">
        <v>13</v>
      </c>
      <c r="L8" s="22">
        <v>1.0300925925925686E-3</v>
      </c>
      <c r="M8" s="20">
        <v>8</v>
      </c>
      <c r="N8" s="22">
        <v>1.979166666666643E-3</v>
      </c>
      <c r="O8" s="20">
        <v>8</v>
      </c>
      <c r="P8" s="22">
        <v>2.9398148148148673E-3</v>
      </c>
      <c r="Q8" s="20">
        <v>7</v>
      </c>
      <c r="R8" s="22">
        <v>4.3171296296296013E-3</v>
      </c>
      <c r="S8" s="20">
        <v>11</v>
      </c>
      <c r="T8" s="22">
        <v>1.5624999999999112E-3</v>
      </c>
      <c r="U8" s="20">
        <v>21</v>
      </c>
    </row>
    <row r="9" spans="1:24">
      <c r="A9" s="22">
        <v>1.7037037037036629E-2</v>
      </c>
      <c r="B9" s="29" t="s">
        <v>41</v>
      </c>
      <c r="C9" s="20">
        <v>8</v>
      </c>
      <c r="D9" s="26"/>
      <c r="E9" s="20">
        <v>16</v>
      </c>
      <c r="F9" s="22">
        <v>1.7361111111110494E-3</v>
      </c>
      <c r="G9" s="20">
        <v>12</v>
      </c>
      <c r="H9" s="22">
        <v>1.7129629629628607E-3</v>
      </c>
      <c r="I9" s="20">
        <v>6</v>
      </c>
      <c r="J9" s="22">
        <v>1.3425925925925064E-3</v>
      </c>
      <c r="K9" s="20">
        <v>6</v>
      </c>
      <c r="L9" s="22">
        <v>1.0995370370370239E-3</v>
      </c>
      <c r="M9" s="20">
        <v>16</v>
      </c>
      <c r="N9" s="22">
        <v>1.8865740740739989E-3</v>
      </c>
      <c r="O9" s="20">
        <v>5</v>
      </c>
      <c r="P9" s="22">
        <v>3.2060185185185386E-3</v>
      </c>
      <c r="Q9" s="20">
        <v>21</v>
      </c>
      <c r="R9" s="22">
        <v>4.4675925925924398E-3</v>
      </c>
      <c r="S9" s="20">
        <v>20</v>
      </c>
      <c r="T9" s="22">
        <v>1.585648148148211E-3</v>
      </c>
      <c r="U9" s="20">
        <v>26</v>
      </c>
    </row>
    <row r="10" spans="1:24">
      <c r="A10" s="22">
        <v>1.7256944444444366E-2</v>
      </c>
      <c r="B10" s="29" t="s">
        <v>79</v>
      </c>
      <c r="C10" s="20">
        <v>9</v>
      </c>
      <c r="D10" s="26"/>
      <c r="E10" s="20">
        <v>16</v>
      </c>
      <c r="F10" s="22">
        <v>1.7476851851851993E-3</v>
      </c>
      <c r="G10" s="20">
        <v>13</v>
      </c>
      <c r="H10" s="22">
        <v>1.8865740740739989E-3</v>
      </c>
      <c r="I10" s="20">
        <v>14</v>
      </c>
      <c r="J10" s="22">
        <v>1.7361111111111605E-3</v>
      </c>
      <c r="K10" s="20">
        <v>28</v>
      </c>
      <c r="L10" s="22">
        <v>1.087962962962985E-3</v>
      </c>
      <c r="M10" s="20">
        <v>14</v>
      </c>
      <c r="N10" s="22">
        <v>2.1064814814815147E-3</v>
      </c>
      <c r="O10" s="20">
        <v>18</v>
      </c>
      <c r="P10" s="22">
        <v>3.0324074074072893E-3</v>
      </c>
      <c r="Q10" s="20">
        <v>9</v>
      </c>
      <c r="R10" s="22">
        <v>4.2245370370370683E-3</v>
      </c>
      <c r="S10" s="20">
        <v>10</v>
      </c>
      <c r="T10" s="22">
        <v>1.4351851851851505E-3</v>
      </c>
      <c r="U10" s="20">
        <v>11</v>
      </c>
    </row>
    <row r="11" spans="1:24">
      <c r="A11" s="22">
        <v>1.7442129629629488E-2</v>
      </c>
      <c r="B11" s="29" t="s">
        <v>71</v>
      </c>
      <c r="C11" s="20">
        <v>10</v>
      </c>
      <c r="D11" s="26"/>
      <c r="E11" s="20">
        <v>16</v>
      </c>
      <c r="F11" s="22">
        <v>1.7939814814814103E-3</v>
      </c>
      <c r="G11" s="20">
        <v>14</v>
      </c>
      <c r="H11" s="22">
        <v>2.0949074074074758E-3</v>
      </c>
      <c r="I11" s="20">
        <v>26</v>
      </c>
      <c r="J11" s="22">
        <v>1.6435185185185164E-3</v>
      </c>
      <c r="K11" s="20">
        <v>23</v>
      </c>
      <c r="L11" s="22">
        <v>1.1111111111110628E-3</v>
      </c>
      <c r="M11" s="20">
        <v>19</v>
      </c>
      <c r="N11" s="22">
        <v>2.1180555555555536E-3</v>
      </c>
      <c r="O11" s="20">
        <v>19</v>
      </c>
      <c r="P11" s="22">
        <v>3.0787037037036669E-3</v>
      </c>
      <c r="Q11" s="20">
        <v>11</v>
      </c>
      <c r="R11" s="22">
        <v>4.2129629629630294E-3</v>
      </c>
      <c r="S11" s="20">
        <v>9</v>
      </c>
      <c r="T11" s="22">
        <v>1.3888888888887729E-3</v>
      </c>
      <c r="U11" s="20">
        <v>9</v>
      </c>
    </row>
    <row r="12" spans="1:24">
      <c r="A12" s="22">
        <v>1.7453703703703582E-2</v>
      </c>
      <c r="B12" s="29" t="s">
        <v>100</v>
      </c>
      <c r="C12" s="20">
        <v>11</v>
      </c>
      <c r="D12" s="26"/>
      <c r="E12" s="20">
        <v>16</v>
      </c>
      <c r="F12" s="22">
        <v>1.8518518518518823E-3</v>
      </c>
      <c r="G12" s="20">
        <v>24</v>
      </c>
      <c r="H12" s="22">
        <v>1.979166666666643E-3</v>
      </c>
      <c r="I12" s="20">
        <v>19</v>
      </c>
      <c r="J12" s="22">
        <v>1.5277777777777946E-3</v>
      </c>
      <c r="K12" s="20">
        <v>13</v>
      </c>
      <c r="L12" s="22">
        <v>1.0300925925925686E-3</v>
      </c>
      <c r="M12" s="20">
        <v>8</v>
      </c>
      <c r="N12" s="22">
        <v>2.175925925925859E-3</v>
      </c>
      <c r="O12" s="20">
        <v>21</v>
      </c>
      <c r="P12" s="22">
        <v>3.0787037037036669E-3</v>
      </c>
      <c r="Q12" s="20">
        <v>11</v>
      </c>
      <c r="R12" s="22">
        <v>4.351851851851829E-3</v>
      </c>
      <c r="S12" s="20">
        <v>12</v>
      </c>
      <c r="T12" s="22">
        <v>1.4583333333333393E-3</v>
      </c>
      <c r="U12" s="20">
        <v>13</v>
      </c>
    </row>
    <row r="13" spans="1:24">
      <c r="A13" s="22">
        <v>1.7453703703703638E-2</v>
      </c>
      <c r="B13" s="29" t="s">
        <v>50</v>
      </c>
      <c r="C13" s="20">
        <v>12</v>
      </c>
      <c r="D13" s="26"/>
      <c r="E13" s="20">
        <v>16</v>
      </c>
      <c r="F13" s="22">
        <v>1.7939814814815214E-3</v>
      </c>
      <c r="G13" s="20">
        <v>15</v>
      </c>
      <c r="H13" s="22">
        <v>1.8055555555555047E-3</v>
      </c>
      <c r="I13" s="20">
        <v>10</v>
      </c>
      <c r="J13" s="22">
        <v>1.6666666666667052E-3</v>
      </c>
      <c r="K13" s="20">
        <v>24</v>
      </c>
      <c r="L13" s="22">
        <v>1.0185185185185297E-3</v>
      </c>
      <c r="M13" s="20">
        <v>5</v>
      </c>
      <c r="N13" s="22">
        <v>1.9560185185184542E-3</v>
      </c>
      <c r="O13" s="20">
        <v>6</v>
      </c>
      <c r="P13" s="22">
        <v>3.2060185185185386E-3</v>
      </c>
      <c r="Q13" s="20">
        <v>21</v>
      </c>
      <c r="R13" s="22">
        <v>4.3981481481480955E-3</v>
      </c>
      <c r="S13" s="20">
        <v>14</v>
      </c>
      <c r="T13" s="22">
        <v>1.6087962962962887E-3</v>
      </c>
      <c r="U13" s="20">
        <v>28</v>
      </c>
    </row>
    <row r="14" spans="1:24">
      <c r="A14" s="22">
        <v>1.7719907407407254E-2</v>
      </c>
      <c r="B14" s="30" t="s">
        <v>44</v>
      </c>
      <c r="C14" s="25">
        <v>13</v>
      </c>
      <c r="D14" s="26">
        <v>1</v>
      </c>
      <c r="E14" s="20">
        <v>16</v>
      </c>
      <c r="F14" s="22">
        <v>1.8402777777778434E-3</v>
      </c>
      <c r="G14" s="20">
        <v>22</v>
      </c>
      <c r="H14" s="22">
        <v>1.9675925925926041E-3</v>
      </c>
      <c r="I14" s="20">
        <v>18</v>
      </c>
      <c r="J14" s="22">
        <v>1.678240740740744E-3</v>
      </c>
      <c r="K14" s="20">
        <v>25</v>
      </c>
      <c r="L14" s="22">
        <v>1.087962962962874E-3</v>
      </c>
      <c r="M14" s="20">
        <v>13</v>
      </c>
      <c r="N14" s="22">
        <v>2.1643518518517091E-3</v>
      </c>
      <c r="O14" s="20">
        <v>20</v>
      </c>
      <c r="P14" s="22">
        <v>3.1365740740740833E-3</v>
      </c>
      <c r="Q14" s="20">
        <v>17</v>
      </c>
      <c r="R14" s="22">
        <v>4.4097222222221344E-3</v>
      </c>
      <c r="S14" s="20">
        <v>16</v>
      </c>
      <c r="T14" s="22">
        <v>1.4351851851852615E-3</v>
      </c>
      <c r="U14" s="20">
        <v>12</v>
      </c>
    </row>
    <row r="15" spans="1:24">
      <c r="A15" s="22">
        <v>1.793981481481477E-2</v>
      </c>
      <c r="B15" s="29" t="s">
        <v>82</v>
      </c>
      <c r="C15" s="20">
        <v>14</v>
      </c>
      <c r="D15" s="26"/>
      <c r="E15" s="20">
        <v>16</v>
      </c>
      <c r="F15" s="22">
        <v>1.8055555555556158E-3</v>
      </c>
      <c r="G15" s="20">
        <v>17</v>
      </c>
      <c r="H15" s="22">
        <v>2.0486111111110983E-3</v>
      </c>
      <c r="I15" s="20">
        <v>24</v>
      </c>
      <c r="J15" s="22">
        <v>1.5162037037037557E-3</v>
      </c>
      <c r="K15" s="20">
        <v>12</v>
      </c>
      <c r="L15" s="22">
        <v>1.0995370370370239E-3</v>
      </c>
      <c r="M15" s="20">
        <v>16</v>
      </c>
      <c r="N15" s="22">
        <v>2.1875000000000089E-3</v>
      </c>
      <c r="O15" s="20">
        <v>23</v>
      </c>
      <c r="P15" s="22">
        <v>3.2291666666667274E-3</v>
      </c>
      <c r="Q15" s="20">
        <v>25</v>
      </c>
      <c r="R15" s="22">
        <v>4.5601851851850839E-3</v>
      </c>
      <c r="S15" s="20">
        <v>24</v>
      </c>
      <c r="T15" s="22">
        <v>1.4930555555554559E-3</v>
      </c>
      <c r="U15" s="20">
        <v>14</v>
      </c>
    </row>
    <row r="16" spans="1:24">
      <c r="A16" s="22">
        <v>1.8113425925925686E-2</v>
      </c>
      <c r="B16" s="29" t="s">
        <v>75</v>
      </c>
      <c r="C16" s="20">
        <v>15</v>
      </c>
      <c r="D16" s="26"/>
      <c r="E16" s="20">
        <v>16</v>
      </c>
      <c r="F16" s="22">
        <v>1.8402777777777324E-3</v>
      </c>
      <c r="G16" s="20">
        <v>20</v>
      </c>
      <c r="H16" s="22">
        <v>1.9907407407407929E-3</v>
      </c>
      <c r="I16" s="20">
        <v>21</v>
      </c>
      <c r="J16" s="22">
        <v>1.481481481481417E-3</v>
      </c>
      <c r="K16" s="20">
        <v>10</v>
      </c>
      <c r="L16" s="22">
        <v>1.1111111111110628E-3</v>
      </c>
      <c r="M16" s="20">
        <v>19</v>
      </c>
      <c r="N16" s="22">
        <v>2.0833333333333259E-3</v>
      </c>
      <c r="O16" s="20">
        <v>16</v>
      </c>
      <c r="P16" s="22">
        <v>3.4143518518517935E-3</v>
      </c>
      <c r="Q16" s="20">
        <v>34</v>
      </c>
      <c r="R16" s="22">
        <v>4.5601851851850839E-3</v>
      </c>
      <c r="S16" s="20">
        <v>24</v>
      </c>
      <c r="T16" s="22">
        <v>1.6319444444444775E-3</v>
      </c>
      <c r="U16" s="20">
        <v>30</v>
      </c>
    </row>
    <row r="17" spans="1:21">
      <c r="A17" s="22">
        <v>1.813657407407393E-2</v>
      </c>
      <c r="B17" s="29" t="s">
        <v>95</v>
      </c>
      <c r="C17" s="20">
        <v>16</v>
      </c>
      <c r="D17" s="26"/>
      <c r="E17" s="20">
        <v>16</v>
      </c>
      <c r="F17" s="22">
        <v>1.828703703703749E-3</v>
      </c>
      <c r="G17" s="20">
        <v>19</v>
      </c>
      <c r="H17" s="22">
        <v>1.9444444444444153E-3</v>
      </c>
      <c r="I17" s="20">
        <v>16</v>
      </c>
      <c r="J17" s="22">
        <v>1.782407407407427E-3</v>
      </c>
      <c r="K17" s="20">
        <v>30</v>
      </c>
      <c r="L17" s="22">
        <v>1.1574074074073293E-3</v>
      </c>
      <c r="M17" s="20">
        <v>24</v>
      </c>
      <c r="N17" s="22">
        <v>2.3148148148148806E-3</v>
      </c>
      <c r="O17" s="20">
        <v>31</v>
      </c>
      <c r="P17" s="22">
        <v>3.0555555555554781E-3</v>
      </c>
      <c r="Q17" s="20">
        <v>10</v>
      </c>
      <c r="R17" s="22">
        <v>4.4097222222221344E-3</v>
      </c>
      <c r="S17" s="20">
        <v>16</v>
      </c>
      <c r="T17" s="22">
        <v>1.6435185185185164E-3</v>
      </c>
      <c r="U17" s="20">
        <v>31</v>
      </c>
    </row>
    <row r="18" spans="1:21">
      <c r="A18" s="22">
        <v>1.8252314814814874E-2</v>
      </c>
      <c r="B18" s="29" t="s">
        <v>106</v>
      </c>
      <c r="C18" s="20">
        <v>17</v>
      </c>
      <c r="D18" s="26"/>
      <c r="E18" s="20">
        <v>16</v>
      </c>
      <c r="F18" s="22">
        <v>1.8171296296295991E-3</v>
      </c>
      <c r="G18" s="20">
        <v>18</v>
      </c>
      <c r="H18" s="22">
        <v>2.0254629629629095E-3</v>
      </c>
      <c r="I18" s="20">
        <v>22</v>
      </c>
      <c r="J18" s="22">
        <v>1.6087962962962887E-3</v>
      </c>
      <c r="K18" s="20">
        <v>19</v>
      </c>
      <c r="L18" s="22">
        <v>1.1689814814814792E-3</v>
      </c>
      <c r="M18" s="20">
        <v>26</v>
      </c>
      <c r="N18" s="22">
        <v>2.2453703703704253E-3</v>
      </c>
      <c r="O18" s="20">
        <v>27</v>
      </c>
      <c r="P18" s="22">
        <v>3.2060185185185386E-3</v>
      </c>
      <c r="Q18" s="20">
        <v>21</v>
      </c>
      <c r="R18" s="22">
        <v>4.4907407407407396E-3</v>
      </c>
      <c r="S18" s="20">
        <v>22</v>
      </c>
      <c r="T18" s="22">
        <v>1.6898148148148939E-3</v>
      </c>
      <c r="U18" s="20">
        <v>39</v>
      </c>
    </row>
    <row r="19" spans="1:21">
      <c r="A19" s="22">
        <v>1.8437499999999829E-2</v>
      </c>
      <c r="B19" s="29" t="s">
        <v>69</v>
      </c>
      <c r="C19" s="20">
        <v>18</v>
      </c>
      <c r="D19" s="26"/>
      <c r="E19" s="20">
        <v>16</v>
      </c>
      <c r="F19" s="22">
        <v>2.7314814814814459E-3</v>
      </c>
      <c r="G19" s="20">
        <v>59</v>
      </c>
      <c r="H19" s="22">
        <v>1.7708333333333881E-3</v>
      </c>
      <c r="I19" s="20">
        <v>9</v>
      </c>
      <c r="J19" s="22">
        <v>1.5740740740740611E-3</v>
      </c>
      <c r="K19" s="20">
        <v>16</v>
      </c>
      <c r="L19" s="22">
        <v>1.0995370370370239E-3</v>
      </c>
      <c r="M19" s="20">
        <v>16</v>
      </c>
      <c r="N19" s="22">
        <v>2.071759259259176E-3</v>
      </c>
      <c r="O19" s="20">
        <v>14</v>
      </c>
      <c r="P19" s="22">
        <v>3.1828703703704608E-3</v>
      </c>
      <c r="Q19" s="20">
        <v>20</v>
      </c>
      <c r="R19" s="22">
        <v>4.4791666666665897E-3</v>
      </c>
      <c r="S19" s="20">
        <v>21</v>
      </c>
      <c r="T19" s="22">
        <v>1.5277777777776835E-3</v>
      </c>
      <c r="U19" s="20">
        <v>19</v>
      </c>
    </row>
    <row r="20" spans="1:21">
      <c r="A20" s="22">
        <v>1.8761574074074139E-2</v>
      </c>
      <c r="B20" s="29" t="s">
        <v>92</v>
      </c>
      <c r="C20" s="20">
        <v>19</v>
      </c>
      <c r="D20" s="26"/>
      <c r="E20" s="20">
        <v>16</v>
      </c>
      <c r="F20" s="22">
        <v>1.8518518518518268E-3</v>
      </c>
      <c r="G20" s="20">
        <v>23</v>
      </c>
      <c r="H20" s="22">
        <v>2.2453703703704253E-3</v>
      </c>
      <c r="I20" s="20">
        <v>33</v>
      </c>
      <c r="J20" s="22">
        <v>1.8055555555555047E-3</v>
      </c>
      <c r="K20" s="20">
        <v>33</v>
      </c>
      <c r="L20" s="22">
        <v>1.3078703703703898E-3</v>
      </c>
      <c r="M20" s="20">
        <v>45</v>
      </c>
      <c r="N20" s="22">
        <v>2.5347222222221744E-3</v>
      </c>
      <c r="O20" s="20">
        <v>43</v>
      </c>
      <c r="P20" s="22">
        <v>3.0787037037036669E-3</v>
      </c>
      <c r="Q20" s="20">
        <v>11</v>
      </c>
      <c r="R20" s="22">
        <v>4.4328703703704342E-3</v>
      </c>
      <c r="S20" s="20">
        <v>19</v>
      </c>
      <c r="T20" s="22">
        <v>1.5046296296297168E-3</v>
      </c>
      <c r="U20" s="20">
        <v>17</v>
      </c>
    </row>
    <row r="21" spans="1:21">
      <c r="A21" s="22">
        <v>1.8923611111110961E-2</v>
      </c>
      <c r="B21" s="29" t="s">
        <v>66</v>
      </c>
      <c r="C21" s="20">
        <v>20</v>
      </c>
      <c r="D21" s="26"/>
      <c r="E21" s="20">
        <v>16</v>
      </c>
      <c r="F21" s="22">
        <v>1.9097222222221877E-3</v>
      </c>
      <c r="G21" s="20">
        <v>25</v>
      </c>
      <c r="H21" s="22">
        <v>1.979166666666643E-3</v>
      </c>
      <c r="I21" s="20">
        <v>19</v>
      </c>
      <c r="J21" s="22">
        <v>1.5740740740740611E-3</v>
      </c>
      <c r="K21" s="20">
        <v>16</v>
      </c>
      <c r="L21" s="22">
        <v>1.1805555555555181E-3</v>
      </c>
      <c r="M21" s="20">
        <v>28</v>
      </c>
      <c r="N21" s="22">
        <v>2.3148148148147696E-3</v>
      </c>
      <c r="O21" s="20">
        <v>30</v>
      </c>
      <c r="P21" s="22">
        <v>3.4490740740740211E-3</v>
      </c>
      <c r="Q21" s="20">
        <v>35</v>
      </c>
      <c r="R21" s="22">
        <v>4.8842592592593936E-3</v>
      </c>
      <c r="S21" s="20">
        <v>32</v>
      </c>
      <c r="T21" s="22">
        <v>1.6319444444443665E-3</v>
      </c>
      <c r="U21" s="20">
        <v>29</v>
      </c>
    </row>
    <row r="22" spans="1:21">
      <c r="A22" s="22">
        <v>1.894675925925926E-2</v>
      </c>
      <c r="B22" s="29" t="s">
        <v>68</v>
      </c>
      <c r="C22" s="20">
        <v>21</v>
      </c>
      <c r="D22" s="26"/>
      <c r="E22" s="20">
        <v>16</v>
      </c>
      <c r="F22" s="22">
        <v>1.9212962962963376E-3</v>
      </c>
      <c r="G22" s="20">
        <v>27</v>
      </c>
      <c r="H22" s="22">
        <v>2.2569444444444642E-3</v>
      </c>
      <c r="I22" s="20">
        <v>34</v>
      </c>
      <c r="J22" s="22">
        <v>1.8055555555555047E-3</v>
      </c>
      <c r="K22" s="20">
        <v>33</v>
      </c>
      <c r="L22" s="22">
        <v>1.1689814814814792E-3</v>
      </c>
      <c r="M22" s="20">
        <v>26</v>
      </c>
      <c r="N22" s="22">
        <v>2.3148148148148806E-3</v>
      </c>
      <c r="O22" s="20">
        <v>31</v>
      </c>
      <c r="P22" s="22">
        <v>3.2291666666666163E-3</v>
      </c>
      <c r="Q22" s="20">
        <v>24</v>
      </c>
      <c r="R22" s="22">
        <v>4.6875000000000666E-3</v>
      </c>
      <c r="S22" s="20">
        <v>27</v>
      </c>
      <c r="T22" s="22">
        <v>1.5624999999999112E-3</v>
      </c>
      <c r="U22" s="20">
        <v>21</v>
      </c>
    </row>
    <row r="23" spans="1:21">
      <c r="A23" s="22">
        <v>1.9606481481481364E-2</v>
      </c>
      <c r="B23" s="29" t="s">
        <v>43</v>
      </c>
      <c r="C23" s="20">
        <v>22</v>
      </c>
      <c r="D23" s="26"/>
      <c r="E23" s="20">
        <v>16</v>
      </c>
      <c r="F23" s="22">
        <v>2.1180555555555536E-3</v>
      </c>
      <c r="G23" s="20">
        <v>40</v>
      </c>
      <c r="H23" s="22">
        <v>2.1875000000000089E-3</v>
      </c>
      <c r="I23" s="20">
        <v>30</v>
      </c>
      <c r="J23" s="22">
        <v>1.9212962962962266E-3</v>
      </c>
      <c r="K23" s="20">
        <v>35</v>
      </c>
      <c r="L23" s="22">
        <v>1.1226851851852127E-3</v>
      </c>
      <c r="M23" s="20">
        <v>22</v>
      </c>
      <c r="N23" s="22">
        <v>2.0949074074073648E-3</v>
      </c>
      <c r="O23" s="20">
        <v>17</v>
      </c>
      <c r="P23" s="22">
        <v>3.1481481481481222E-3</v>
      </c>
      <c r="Q23" s="20">
        <v>18</v>
      </c>
      <c r="R23" s="22">
        <v>4.3749999999997957E-3</v>
      </c>
      <c r="S23" s="20">
        <v>13</v>
      </c>
      <c r="T23" s="22">
        <v>2.6388888888890794E-3</v>
      </c>
      <c r="U23" s="20">
        <v>63</v>
      </c>
    </row>
    <row r="24" spans="1:21">
      <c r="A24" s="22">
        <v>1.967592592592593E-2</v>
      </c>
      <c r="B24" s="29" t="s">
        <v>67</v>
      </c>
      <c r="C24" s="20">
        <v>23</v>
      </c>
      <c r="D24" s="26"/>
      <c r="E24" s="20">
        <v>16</v>
      </c>
      <c r="F24" s="22">
        <v>1.9560185185184542E-3</v>
      </c>
      <c r="G24" s="20">
        <v>29</v>
      </c>
      <c r="H24" s="22">
        <v>2.6273148148148184E-3</v>
      </c>
      <c r="I24" s="20">
        <v>49</v>
      </c>
      <c r="J24" s="22">
        <v>1.979166666666643E-3</v>
      </c>
      <c r="K24" s="20">
        <v>36</v>
      </c>
      <c r="L24" s="22">
        <v>1.3078703703703898E-3</v>
      </c>
      <c r="M24" s="20">
        <v>45</v>
      </c>
      <c r="N24" s="22">
        <v>2.4305555555554914E-3</v>
      </c>
      <c r="O24" s="20">
        <v>39</v>
      </c>
      <c r="P24" s="22">
        <v>3.2407407407407662E-3</v>
      </c>
      <c r="Q24" s="20">
        <v>27</v>
      </c>
      <c r="R24" s="22">
        <v>4.6412037037036891E-3</v>
      </c>
      <c r="S24" s="20">
        <v>26</v>
      </c>
      <c r="T24" s="22">
        <v>1.4930555555556779E-3</v>
      </c>
      <c r="U24" s="20">
        <v>16</v>
      </c>
    </row>
    <row r="25" spans="1:21">
      <c r="A25" s="22">
        <v>1.9780092592592724E-2</v>
      </c>
      <c r="B25" s="29" t="s">
        <v>55</v>
      </c>
      <c r="C25" s="20">
        <v>24</v>
      </c>
      <c r="D25" s="26"/>
      <c r="E25" s="20">
        <v>16</v>
      </c>
      <c r="F25" s="22">
        <v>1.9907407407407929E-3</v>
      </c>
      <c r="G25" s="20">
        <v>30</v>
      </c>
      <c r="H25" s="22">
        <v>2.2800925925925419E-3</v>
      </c>
      <c r="I25" s="20">
        <v>36</v>
      </c>
      <c r="J25" s="22">
        <v>1.7708333333333881E-3</v>
      </c>
      <c r="K25" s="20">
        <v>29</v>
      </c>
      <c r="L25" s="22">
        <v>1.1805555555555181E-3</v>
      </c>
      <c r="M25" s="20">
        <v>28</v>
      </c>
      <c r="N25" s="22">
        <v>2.3842592592593359E-3</v>
      </c>
      <c r="O25" s="20">
        <v>36</v>
      </c>
      <c r="P25" s="22">
        <v>3.6111111111111205E-3</v>
      </c>
      <c r="Q25" s="20">
        <v>42</v>
      </c>
      <c r="R25" s="22">
        <v>4.9999999999998934E-3</v>
      </c>
      <c r="S25" s="20">
        <v>36</v>
      </c>
      <c r="T25" s="22">
        <v>1.5625000000001332E-3</v>
      </c>
      <c r="U25" s="20">
        <v>24</v>
      </c>
    </row>
    <row r="26" spans="1:21">
      <c r="A26" s="22">
        <v>2.0046296296296506E-2</v>
      </c>
      <c r="B26" s="29" t="s">
        <v>59</v>
      </c>
      <c r="C26" s="20">
        <v>25</v>
      </c>
      <c r="D26" s="26"/>
      <c r="E26" s="20">
        <v>16</v>
      </c>
      <c r="F26" s="22">
        <v>2.0254629629629095E-3</v>
      </c>
      <c r="G26" s="20">
        <v>34</v>
      </c>
      <c r="H26" s="22">
        <v>2.1296296296295925E-3</v>
      </c>
      <c r="I26" s="20">
        <v>29</v>
      </c>
      <c r="J26" s="22">
        <v>1.979166666666754E-3</v>
      </c>
      <c r="K26" s="20">
        <v>38</v>
      </c>
      <c r="L26" s="22">
        <v>1.284722222222201E-3</v>
      </c>
      <c r="M26" s="20">
        <v>39</v>
      </c>
      <c r="N26" s="22">
        <v>2.5115740740739856E-3</v>
      </c>
      <c r="O26" s="20">
        <v>42</v>
      </c>
      <c r="P26" s="22">
        <v>3.6111111111112315E-3</v>
      </c>
      <c r="Q26" s="20">
        <v>43</v>
      </c>
      <c r="R26" s="22">
        <v>4.849537037037166E-3</v>
      </c>
      <c r="S26" s="20">
        <v>30</v>
      </c>
      <c r="T26" s="22">
        <v>1.6550925925926663E-3</v>
      </c>
      <c r="U26" s="20">
        <v>35</v>
      </c>
    </row>
    <row r="27" spans="1:21">
      <c r="A27" s="22">
        <v>2.0162037037036895E-2</v>
      </c>
      <c r="B27" s="29" t="s">
        <v>96</v>
      </c>
      <c r="C27" s="20">
        <v>26</v>
      </c>
      <c r="D27" s="26"/>
      <c r="E27" s="20">
        <v>16</v>
      </c>
      <c r="F27" s="22">
        <v>2.0138888888888706E-3</v>
      </c>
      <c r="G27" s="20">
        <v>32</v>
      </c>
      <c r="H27" s="22">
        <v>2.2569444444444642E-3</v>
      </c>
      <c r="I27" s="20">
        <v>34</v>
      </c>
      <c r="J27" s="22">
        <v>2.2453703703703143E-3</v>
      </c>
      <c r="K27" s="20">
        <v>45</v>
      </c>
      <c r="L27" s="22">
        <v>1.2615740740741233E-3</v>
      </c>
      <c r="M27" s="20">
        <v>37</v>
      </c>
      <c r="N27" s="22">
        <v>2.3958333333333748E-3</v>
      </c>
      <c r="O27" s="20">
        <v>38</v>
      </c>
      <c r="P27" s="22">
        <v>3.3449074074073382E-3</v>
      </c>
      <c r="Q27" s="20">
        <v>29</v>
      </c>
      <c r="R27" s="22">
        <v>4.9537037037036269E-3</v>
      </c>
      <c r="S27" s="20">
        <v>33</v>
      </c>
      <c r="T27" s="22">
        <v>1.6898148148147829E-3</v>
      </c>
      <c r="U27" s="20">
        <v>38</v>
      </c>
    </row>
    <row r="28" spans="1:21">
      <c r="A28" s="22">
        <v>2.0335648148148144E-2</v>
      </c>
      <c r="B28" s="29" t="s">
        <v>42</v>
      </c>
      <c r="C28" s="20">
        <v>27</v>
      </c>
      <c r="D28" s="26"/>
      <c r="E28" s="20">
        <v>16</v>
      </c>
      <c r="F28" s="22">
        <v>1.8402777777777324E-3</v>
      </c>
      <c r="G28" s="20">
        <v>20</v>
      </c>
      <c r="H28" s="22">
        <v>2.083333333333437E-3</v>
      </c>
      <c r="I28" s="20">
        <v>25</v>
      </c>
      <c r="J28" s="22">
        <v>1.7013888888888218E-3</v>
      </c>
      <c r="K28" s="20">
        <v>27</v>
      </c>
      <c r="L28" s="22">
        <v>1.2037037037037068E-3</v>
      </c>
      <c r="M28" s="20">
        <v>31</v>
      </c>
      <c r="N28" s="22">
        <v>2.2337962962961644E-3</v>
      </c>
      <c r="O28" s="20">
        <v>24</v>
      </c>
      <c r="P28" s="22">
        <v>3.6458333333332371E-3</v>
      </c>
      <c r="Q28" s="20">
        <v>44</v>
      </c>
      <c r="R28" s="22">
        <v>5.2662037037037868E-3</v>
      </c>
      <c r="S28" s="20">
        <v>42</v>
      </c>
      <c r="T28" s="22">
        <v>2.3611111111112582E-3</v>
      </c>
      <c r="U28" s="20">
        <v>62</v>
      </c>
    </row>
    <row r="29" spans="1:21">
      <c r="A29" s="22">
        <v>2.0358796296296222E-2</v>
      </c>
      <c r="B29" s="29" t="s">
        <v>85</v>
      </c>
      <c r="C29" s="20">
        <v>28</v>
      </c>
      <c r="D29" s="26"/>
      <c r="E29" s="20">
        <v>16</v>
      </c>
      <c r="F29" s="22">
        <v>2.0486111111110983E-3</v>
      </c>
      <c r="G29" s="20">
        <v>36</v>
      </c>
      <c r="H29" s="22">
        <v>2.3495370370369972E-3</v>
      </c>
      <c r="I29" s="20">
        <v>40</v>
      </c>
      <c r="J29" s="22">
        <v>2.476851851851869E-3</v>
      </c>
      <c r="K29" s="20">
        <v>52</v>
      </c>
      <c r="L29" s="22">
        <v>1.2037037037037068E-3</v>
      </c>
      <c r="M29" s="20">
        <v>31</v>
      </c>
      <c r="N29" s="22">
        <v>2.4999999999999467E-3</v>
      </c>
      <c r="O29" s="20">
        <v>41</v>
      </c>
      <c r="P29" s="22">
        <v>3.3564814814814881E-3</v>
      </c>
      <c r="Q29" s="20">
        <v>30</v>
      </c>
      <c r="R29" s="22">
        <v>4.8611111111110938E-3</v>
      </c>
      <c r="S29" s="20">
        <v>31</v>
      </c>
      <c r="T29" s="22">
        <v>1.5625000000000222E-3</v>
      </c>
      <c r="U29" s="20">
        <v>23</v>
      </c>
    </row>
    <row r="30" spans="1:21">
      <c r="A30" s="22">
        <v>2.0428240740740899E-2</v>
      </c>
      <c r="B30" s="29" t="s">
        <v>46</v>
      </c>
      <c r="C30" s="20">
        <v>29</v>
      </c>
      <c r="D30" s="26"/>
      <c r="E30" s="20">
        <v>16</v>
      </c>
      <c r="F30" s="22">
        <v>2.0833333333333259E-3</v>
      </c>
      <c r="G30" s="20">
        <v>38</v>
      </c>
      <c r="H30" s="22">
        <v>2.3032407407407307E-3</v>
      </c>
      <c r="I30" s="20">
        <v>38</v>
      </c>
      <c r="J30" s="22">
        <v>2.2800925925925419E-3</v>
      </c>
      <c r="K30" s="20">
        <v>47</v>
      </c>
      <c r="L30" s="22">
        <v>1.2962962962963509E-3</v>
      </c>
      <c r="M30" s="20">
        <v>44</v>
      </c>
      <c r="N30" s="22">
        <v>2.4884259259260189E-3</v>
      </c>
      <c r="O30" s="20">
        <v>40</v>
      </c>
      <c r="P30" s="22">
        <v>3.3796296296296768E-3</v>
      </c>
      <c r="Q30" s="20">
        <v>32</v>
      </c>
      <c r="R30" s="22">
        <v>4.9537037037037379E-3</v>
      </c>
      <c r="S30" s="20">
        <v>34</v>
      </c>
      <c r="T30" s="22">
        <v>1.6435185185185164E-3</v>
      </c>
      <c r="U30" s="20">
        <v>31</v>
      </c>
    </row>
    <row r="31" spans="1:21">
      <c r="A31" s="22">
        <v>2.0520833333333321E-2</v>
      </c>
      <c r="B31" s="29" t="s">
        <v>70</v>
      </c>
      <c r="C31" s="20">
        <v>30</v>
      </c>
      <c r="D31" s="26"/>
      <c r="E31" s="20">
        <v>16</v>
      </c>
      <c r="F31" s="22">
        <v>2.2106481481480866E-3</v>
      </c>
      <c r="G31" s="20">
        <v>43</v>
      </c>
      <c r="H31" s="22">
        <v>2.0254629629630205E-3</v>
      </c>
      <c r="I31" s="20">
        <v>23</v>
      </c>
      <c r="J31" s="22">
        <v>1.5624999999999112E-3</v>
      </c>
      <c r="K31" s="20">
        <v>15</v>
      </c>
      <c r="L31" s="22">
        <v>1.192129629629668E-3</v>
      </c>
      <c r="M31" s="20">
        <v>30</v>
      </c>
      <c r="N31" s="22">
        <v>2.2916666666666918E-3</v>
      </c>
      <c r="O31" s="20">
        <v>29</v>
      </c>
      <c r="P31" s="22">
        <v>3.9120370370371305E-3</v>
      </c>
      <c r="Q31" s="20">
        <v>54</v>
      </c>
      <c r="R31" s="22">
        <v>5.439814814814814E-3</v>
      </c>
      <c r="S31" s="20">
        <v>49</v>
      </c>
      <c r="T31" s="22">
        <v>1.8865740740739989E-3</v>
      </c>
      <c r="U31" s="20">
        <v>50</v>
      </c>
    </row>
    <row r="32" spans="1:21">
      <c r="A32" s="22">
        <v>2.0567129629629977E-2</v>
      </c>
      <c r="B32" s="29" t="s">
        <v>49</v>
      </c>
      <c r="C32" s="20">
        <v>31</v>
      </c>
      <c r="D32" s="26">
        <v>2</v>
      </c>
      <c r="E32" s="20">
        <v>16</v>
      </c>
      <c r="F32" s="22">
        <v>2.1180555555556091E-3</v>
      </c>
      <c r="G32" s="20">
        <v>41</v>
      </c>
      <c r="H32" s="22">
        <v>2.2222222222223476E-3</v>
      </c>
      <c r="I32" s="20">
        <v>32</v>
      </c>
      <c r="J32" s="22">
        <v>2.3611111111111471E-3</v>
      </c>
      <c r="K32" s="20">
        <v>49</v>
      </c>
      <c r="L32" s="22">
        <v>1.2499999999999734E-3</v>
      </c>
      <c r="M32" s="20">
        <v>34</v>
      </c>
      <c r="N32" s="22">
        <v>2.3842592592592249E-3</v>
      </c>
      <c r="O32" s="20">
        <v>35</v>
      </c>
      <c r="P32" s="22">
        <v>3.5069444444445486E-3</v>
      </c>
      <c r="Q32" s="20">
        <v>38</v>
      </c>
      <c r="R32" s="22">
        <v>5.0578703703703098E-3</v>
      </c>
      <c r="S32" s="20">
        <v>37</v>
      </c>
      <c r="T32" s="22">
        <v>1.6666666666668162E-3</v>
      </c>
      <c r="U32" s="20">
        <v>36</v>
      </c>
    </row>
    <row r="33" spans="1:21">
      <c r="A33" s="22">
        <v>2.0590277777777777E-2</v>
      </c>
      <c r="B33" s="29" t="s">
        <v>91</v>
      </c>
      <c r="C33" s="20">
        <v>32</v>
      </c>
      <c r="D33" s="26"/>
      <c r="E33" s="20">
        <v>16</v>
      </c>
      <c r="F33" s="22">
        <v>2.2569444444444642E-3</v>
      </c>
      <c r="G33" s="20">
        <v>47</v>
      </c>
      <c r="H33" s="22">
        <v>2.3958333333333748E-3</v>
      </c>
      <c r="I33" s="20">
        <v>43</v>
      </c>
      <c r="J33" s="22">
        <v>1.782407407407538E-3</v>
      </c>
      <c r="K33" s="20">
        <v>32</v>
      </c>
      <c r="L33" s="22">
        <v>1.2962962962962399E-3</v>
      </c>
      <c r="M33" s="20">
        <v>43</v>
      </c>
      <c r="N33" s="22">
        <v>2.3958333333332638E-3</v>
      </c>
      <c r="O33" s="20">
        <v>37</v>
      </c>
      <c r="P33" s="22">
        <v>3.4490740740740211E-3</v>
      </c>
      <c r="Q33" s="20">
        <v>35</v>
      </c>
      <c r="R33" s="22">
        <v>5.2314814814815591E-3</v>
      </c>
      <c r="S33" s="20">
        <v>41</v>
      </c>
      <c r="T33" s="22">
        <v>1.782407407407316E-3</v>
      </c>
      <c r="U33" s="20">
        <v>44</v>
      </c>
    </row>
    <row r="34" spans="1:21">
      <c r="A34" s="22">
        <v>2.0787037037037048E-2</v>
      </c>
      <c r="B34" s="29" t="s">
        <v>104</v>
      </c>
      <c r="C34" s="20">
        <v>33</v>
      </c>
      <c r="D34" s="26"/>
      <c r="E34" s="20">
        <v>16</v>
      </c>
      <c r="F34" s="22">
        <v>2.0138888888888151E-3</v>
      </c>
      <c r="G34" s="20">
        <v>31</v>
      </c>
      <c r="H34" s="22">
        <v>2.2800925925925419E-3</v>
      </c>
      <c r="I34" s="20">
        <v>36</v>
      </c>
      <c r="J34" s="22">
        <v>1.678240740740744E-3</v>
      </c>
      <c r="K34" s="20">
        <v>25</v>
      </c>
      <c r="L34" s="22">
        <v>1.3425925925926174E-3</v>
      </c>
      <c r="M34" s="20">
        <v>48</v>
      </c>
      <c r="N34" s="22">
        <v>2.2337962962963864E-3</v>
      </c>
      <c r="O34" s="20">
        <v>25</v>
      </c>
      <c r="P34" s="22">
        <v>4.0046296296295525E-3</v>
      </c>
      <c r="Q34" s="20">
        <v>55</v>
      </c>
      <c r="R34" s="22">
        <v>5.5902777777778745E-3</v>
      </c>
      <c r="S34" s="20">
        <v>52</v>
      </c>
      <c r="T34" s="22">
        <v>1.6435185185185164E-3</v>
      </c>
      <c r="U34" s="20">
        <v>31</v>
      </c>
    </row>
    <row r="35" spans="1:21">
      <c r="A35" s="22">
        <v>2.0821759259259387E-2</v>
      </c>
      <c r="B35" s="29" t="s">
        <v>103</v>
      </c>
      <c r="C35" s="20">
        <v>34</v>
      </c>
      <c r="D35" s="26"/>
      <c r="E35" s="20">
        <v>16</v>
      </c>
      <c r="F35" s="22">
        <v>2.222222222222292E-3</v>
      </c>
      <c r="G35" s="20">
        <v>46</v>
      </c>
      <c r="H35" s="22">
        <v>2.870370370370412E-3</v>
      </c>
      <c r="I35" s="20">
        <v>55</v>
      </c>
      <c r="J35" s="22">
        <v>2.0949074074074758E-3</v>
      </c>
      <c r="K35" s="20">
        <v>40</v>
      </c>
      <c r="L35" s="22">
        <v>1.2499999999999734E-3</v>
      </c>
      <c r="M35" s="20">
        <v>34</v>
      </c>
      <c r="N35" s="22">
        <v>2.3611111111110361E-3</v>
      </c>
      <c r="O35" s="20">
        <v>33</v>
      </c>
      <c r="P35" s="22">
        <v>3.2407407407406552E-3</v>
      </c>
      <c r="Q35" s="20">
        <v>26</v>
      </c>
      <c r="R35" s="22">
        <v>4.9884259259259656E-3</v>
      </c>
      <c r="S35" s="20">
        <v>35</v>
      </c>
      <c r="T35" s="22">
        <v>1.7939814814815769E-3</v>
      </c>
      <c r="U35" s="20">
        <v>45</v>
      </c>
    </row>
    <row r="36" spans="1:21">
      <c r="A36" s="22">
        <v>2.0914351851851753E-2</v>
      </c>
      <c r="B36" s="29" t="s">
        <v>74</v>
      </c>
      <c r="C36" s="20">
        <v>35</v>
      </c>
      <c r="D36" s="26"/>
      <c r="E36" s="20">
        <v>16</v>
      </c>
      <c r="F36" s="22">
        <v>2.0486111111110983E-3</v>
      </c>
      <c r="G36" s="20">
        <v>36</v>
      </c>
      <c r="H36" s="22">
        <v>2.8356481481481843E-3</v>
      </c>
      <c r="I36" s="20">
        <v>54</v>
      </c>
      <c r="J36" s="22">
        <v>2.2337962962962754E-3</v>
      </c>
      <c r="K36" s="20">
        <v>44</v>
      </c>
      <c r="L36" s="22">
        <v>1.4699074074073781E-3</v>
      </c>
      <c r="M36" s="20">
        <v>57</v>
      </c>
      <c r="N36" s="22">
        <v>2.673611111111085E-3</v>
      </c>
      <c r="O36" s="20">
        <v>44</v>
      </c>
      <c r="P36" s="22">
        <v>3.3564814814814881E-3</v>
      </c>
      <c r="Q36" s="20">
        <v>30</v>
      </c>
      <c r="R36" s="22">
        <v>4.8032407407406774E-3</v>
      </c>
      <c r="S36" s="20">
        <v>29</v>
      </c>
      <c r="T36" s="22">
        <v>1.4930555555555669E-3</v>
      </c>
      <c r="U36" s="20">
        <v>15</v>
      </c>
    </row>
    <row r="37" spans="1:21">
      <c r="A37" s="22">
        <v>2.1377314814815085E-2</v>
      </c>
      <c r="B37" s="29" t="s">
        <v>84</v>
      </c>
      <c r="C37" s="20">
        <v>36</v>
      </c>
      <c r="D37" s="26"/>
      <c r="E37" s="20">
        <v>16</v>
      </c>
      <c r="F37" s="22">
        <v>2.0833333333333259E-3</v>
      </c>
      <c r="G37" s="20">
        <v>38</v>
      </c>
      <c r="H37" s="22">
        <v>2.5115740740740966E-3</v>
      </c>
      <c r="I37" s="20">
        <v>45</v>
      </c>
      <c r="J37" s="22">
        <v>2.0254629629630205E-3</v>
      </c>
      <c r="K37" s="20">
        <v>39</v>
      </c>
      <c r="L37" s="22">
        <v>1.284722222222312E-3</v>
      </c>
      <c r="M37" s="20">
        <v>42</v>
      </c>
      <c r="N37" s="22">
        <v>2.372685185185186E-3</v>
      </c>
      <c r="O37" s="20">
        <v>34</v>
      </c>
      <c r="P37" s="22">
        <v>3.5300925925926263E-3</v>
      </c>
      <c r="Q37" s="20">
        <v>39</v>
      </c>
      <c r="R37" s="22">
        <v>5.4166666666666252E-3</v>
      </c>
      <c r="S37" s="20">
        <v>48</v>
      </c>
      <c r="T37" s="22">
        <v>2.1527777777778923E-3</v>
      </c>
      <c r="U37" s="20">
        <v>59</v>
      </c>
    </row>
    <row r="38" spans="1:21">
      <c r="A38" s="22">
        <v>2.1469907407407285E-2</v>
      </c>
      <c r="B38" s="29" t="s">
        <v>90</v>
      </c>
      <c r="C38" s="20">
        <v>37</v>
      </c>
      <c r="D38" s="26"/>
      <c r="E38" s="20">
        <v>16</v>
      </c>
      <c r="F38" s="22">
        <v>2.2916666666666918E-3</v>
      </c>
      <c r="G38" s="20">
        <v>48</v>
      </c>
      <c r="H38" s="22">
        <v>2.1064814814814037E-3</v>
      </c>
      <c r="I38" s="20">
        <v>27</v>
      </c>
      <c r="J38" s="22">
        <v>1.3425925925926174E-3</v>
      </c>
      <c r="K38" s="20">
        <v>7</v>
      </c>
      <c r="L38" s="22">
        <v>1.2499999999999734E-3</v>
      </c>
      <c r="M38" s="20">
        <v>34</v>
      </c>
      <c r="N38" s="22">
        <v>2.2569444444443532E-3</v>
      </c>
      <c r="O38" s="20">
        <v>28</v>
      </c>
      <c r="P38" s="22">
        <v>4.0740740740741188E-3</v>
      </c>
      <c r="Q38" s="20">
        <v>57</v>
      </c>
      <c r="R38" s="22">
        <v>6.1458333333332948E-3</v>
      </c>
      <c r="S38" s="20">
        <v>59</v>
      </c>
      <c r="T38" s="22">
        <v>2.0023148148148318E-3</v>
      </c>
      <c r="U38" s="20">
        <v>56</v>
      </c>
    </row>
    <row r="39" spans="1:21">
      <c r="A39" s="22">
        <v>2.1516203703703773E-2</v>
      </c>
      <c r="B39" s="29" t="s">
        <v>65</v>
      </c>
      <c r="C39" s="20">
        <v>38</v>
      </c>
      <c r="D39" s="26"/>
      <c r="E39" s="20">
        <v>16</v>
      </c>
      <c r="F39" s="22">
        <v>2.3495370370369972E-3</v>
      </c>
      <c r="G39" s="20">
        <v>51</v>
      </c>
      <c r="H39" s="22">
        <v>2.372685185185186E-3</v>
      </c>
      <c r="I39" s="20">
        <v>41</v>
      </c>
      <c r="J39" s="22">
        <v>2.3958333333333748E-3</v>
      </c>
      <c r="K39" s="20">
        <v>50</v>
      </c>
      <c r="L39" s="22">
        <v>1.284722222222201E-3</v>
      </c>
      <c r="M39" s="20">
        <v>39</v>
      </c>
      <c r="N39" s="22">
        <v>2.7777777777777679E-3</v>
      </c>
      <c r="O39" s="20">
        <v>48</v>
      </c>
      <c r="P39" s="22">
        <v>3.5069444444444375E-3</v>
      </c>
      <c r="Q39" s="20">
        <v>37</v>
      </c>
      <c r="R39" s="22">
        <v>5.138888888888915E-3</v>
      </c>
      <c r="S39" s="20">
        <v>38</v>
      </c>
      <c r="T39" s="22">
        <v>1.6898148148148939E-3</v>
      </c>
      <c r="U39" s="20">
        <v>39</v>
      </c>
    </row>
    <row r="40" spans="1:21">
      <c r="A40" s="22">
        <v>2.1666666666666723E-2</v>
      </c>
      <c r="B40" s="29" t="s">
        <v>88</v>
      </c>
      <c r="C40" s="20">
        <v>39</v>
      </c>
      <c r="D40" s="26"/>
      <c r="E40" s="20">
        <v>16</v>
      </c>
      <c r="F40" s="22">
        <v>2.3148148148148806E-3</v>
      </c>
      <c r="G40" s="20">
        <v>50</v>
      </c>
      <c r="H40" s="22">
        <v>2.5925925925924798E-3</v>
      </c>
      <c r="I40" s="20">
        <v>48</v>
      </c>
      <c r="J40" s="22">
        <v>2.1875000000000089E-3</v>
      </c>
      <c r="K40" s="20">
        <v>41</v>
      </c>
      <c r="L40" s="22">
        <v>1.3078703703703898E-3</v>
      </c>
      <c r="M40" s="20">
        <v>45</v>
      </c>
      <c r="N40" s="22">
        <v>2.673611111111196E-3</v>
      </c>
      <c r="O40" s="20">
        <v>46</v>
      </c>
      <c r="P40" s="22">
        <v>3.6805555555554648E-3</v>
      </c>
      <c r="Q40" s="20">
        <v>45</v>
      </c>
      <c r="R40" s="22">
        <v>5.3587962962963198E-3</v>
      </c>
      <c r="S40" s="20">
        <v>44</v>
      </c>
      <c r="T40" s="22">
        <v>1.5509259259259833E-3</v>
      </c>
      <c r="U40" s="20">
        <v>20</v>
      </c>
    </row>
    <row r="41" spans="1:21">
      <c r="A41" s="22">
        <v>2.1909722222222205E-2</v>
      </c>
      <c r="B41" s="29" t="s">
        <v>64</v>
      </c>
      <c r="C41" s="20">
        <v>40</v>
      </c>
      <c r="D41" s="26"/>
      <c r="E41" s="20">
        <v>16</v>
      </c>
      <c r="F41" s="22">
        <v>2.3148148148147696E-3</v>
      </c>
      <c r="G41" s="20">
        <v>49</v>
      </c>
      <c r="H41" s="22">
        <v>2.5115740740740966E-3</v>
      </c>
      <c r="I41" s="20">
        <v>45</v>
      </c>
      <c r="J41" s="22">
        <v>2.1990740740741588E-3</v>
      </c>
      <c r="K41" s="20">
        <v>42</v>
      </c>
      <c r="L41" s="22">
        <v>1.388888888888884E-3</v>
      </c>
      <c r="M41" s="20">
        <v>54</v>
      </c>
      <c r="N41" s="22">
        <v>2.673611111111085E-3</v>
      </c>
      <c r="O41" s="20">
        <v>44</v>
      </c>
      <c r="P41" s="22">
        <v>3.5763888888888928E-3</v>
      </c>
      <c r="Q41" s="20">
        <v>40</v>
      </c>
      <c r="R41" s="22">
        <v>5.3935185185184364E-3</v>
      </c>
      <c r="S41" s="20">
        <v>46</v>
      </c>
      <c r="T41" s="22">
        <v>1.8518518518518823E-3</v>
      </c>
      <c r="U41" s="20">
        <v>48</v>
      </c>
    </row>
    <row r="42" spans="1:21">
      <c r="A42" s="22">
        <v>2.2152777777777355E-2</v>
      </c>
      <c r="B42" s="29" t="s">
        <v>77</v>
      </c>
      <c r="C42" s="20">
        <v>41</v>
      </c>
      <c r="D42" s="26"/>
      <c r="E42" s="20">
        <v>16</v>
      </c>
      <c r="F42" s="22">
        <v>2.2106481481480866E-3</v>
      </c>
      <c r="G42" s="20">
        <v>43</v>
      </c>
      <c r="H42" s="22">
        <v>2.3958333333332638E-3</v>
      </c>
      <c r="I42" s="20">
        <v>42</v>
      </c>
      <c r="J42" s="22">
        <v>2.2453703703703143E-3</v>
      </c>
      <c r="K42" s="20">
        <v>45</v>
      </c>
      <c r="L42" s="22">
        <v>1.4351851851851505E-3</v>
      </c>
      <c r="M42" s="20">
        <v>55</v>
      </c>
      <c r="N42" s="22">
        <v>2.8009259259259567E-3</v>
      </c>
      <c r="O42" s="20">
        <v>51</v>
      </c>
      <c r="P42" s="22">
        <v>3.8657407407406419E-3</v>
      </c>
      <c r="Q42" s="20">
        <v>51</v>
      </c>
      <c r="R42" s="22">
        <v>5.3703703703702477E-3</v>
      </c>
      <c r="S42" s="20">
        <v>45</v>
      </c>
      <c r="T42" s="22">
        <v>1.8287037037036935E-3</v>
      </c>
      <c r="U42" s="20">
        <v>47</v>
      </c>
    </row>
    <row r="43" spans="1:21">
      <c r="A43" s="22">
        <v>2.2673611111111158E-2</v>
      </c>
      <c r="B43" s="29" t="s">
        <v>99</v>
      </c>
      <c r="C43" s="20">
        <v>42</v>
      </c>
      <c r="D43" s="26"/>
      <c r="E43" s="20">
        <v>16</v>
      </c>
      <c r="F43" s="22">
        <v>2.8703703703703565E-3</v>
      </c>
      <c r="G43" s="20">
        <v>60</v>
      </c>
      <c r="H43" s="22">
        <v>2.7777777777777679E-3</v>
      </c>
      <c r="I43" s="20">
        <v>53</v>
      </c>
      <c r="J43" s="22">
        <v>2.2222222222222365E-3</v>
      </c>
      <c r="K43" s="20">
        <v>43</v>
      </c>
      <c r="L43" s="22">
        <v>1.284722222222201E-3</v>
      </c>
      <c r="M43" s="20">
        <v>39</v>
      </c>
      <c r="N43" s="22">
        <v>2.673611111111196E-3</v>
      </c>
      <c r="O43" s="20">
        <v>46</v>
      </c>
      <c r="P43" s="22">
        <v>3.5879629629629317E-3</v>
      </c>
      <c r="Q43" s="20">
        <v>41</v>
      </c>
      <c r="R43" s="22">
        <v>5.2199074074074092E-3</v>
      </c>
      <c r="S43" s="20">
        <v>40</v>
      </c>
      <c r="T43" s="22">
        <v>2.0370370370370594E-3</v>
      </c>
      <c r="U43" s="20">
        <v>57</v>
      </c>
    </row>
    <row r="44" spans="1:21">
      <c r="A44" s="22">
        <v>2.2824074074074052E-2</v>
      </c>
      <c r="B44" s="29" t="s">
        <v>102</v>
      </c>
      <c r="C44" s="20">
        <v>43</v>
      </c>
      <c r="D44" s="26">
        <v>3</v>
      </c>
      <c r="E44" s="20">
        <v>16</v>
      </c>
      <c r="F44" s="22">
        <v>2.0138888888888706E-3</v>
      </c>
      <c r="G44" s="20">
        <v>32</v>
      </c>
      <c r="H44" s="22">
        <v>2.569444444444402E-3</v>
      </c>
      <c r="I44" s="20">
        <v>47</v>
      </c>
      <c r="J44" s="22">
        <v>2.7199074074073515E-3</v>
      </c>
      <c r="K44" s="20">
        <v>57</v>
      </c>
      <c r="L44" s="22">
        <v>1.3657407407408062E-3</v>
      </c>
      <c r="M44" s="20">
        <v>52</v>
      </c>
      <c r="N44" s="22">
        <v>2.8124999999999956E-3</v>
      </c>
      <c r="O44" s="20">
        <v>52</v>
      </c>
      <c r="P44" s="22">
        <v>3.9120370370370194E-3</v>
      </c>
      <c r="Q44" s="20">
        <v>53</v>
      </c>
      <c r="R44" s="22">
        <v>5.6828703703705186E-3</v>
      </c>
      <c r="S44" s="20">
        <v>55</v>
      </c>
      <c r="T44" s="22">
        <v>1.7476851851850883E-3</v>
      </c>
      <c r="U44" s="20">
        <v>42</v>
      </c>
    </row>
    <row r="45" spans="1:21">
      <c r="A45" s="22">
        <v>2.309027777777739E-2</v>
      </c>
      <c r="B45" s="29" t="s">
        <v>72</v>
      </c>
      <c r="C45" s="20">
        <v>44</v>
      </c>
      <c r="D45" s="26">
        <v>4</v>
      </c>
      <c r="E45" s="20">
        <v>16</v>
      </c>
      <c r="F45" s="22">
        <v>2.4074074074073026E-3</v>
      </c>
      <c r="G45" s="20">
        <v>54</v>
      </c>
      <c r="H45" s="22">
        <v>2.7546296296296902E-3</v>
      </c>
      <c r="I45" s="20">
        <v>52</v>
      </c>
      <c r="J45" s="22">
        <v>2.3495370370369972E-3</v>
      </c>
      <c r="K45" s="20">
        <v>48</v>
      </c>
      <c r="L45" s="22">
        <v>1.3657407407406952E-3</v>
      </c>
      <c r="M45" s="20">
        <v>50</v>
      </c>
      <c r="N45" s="22">
        <v>2.9976851851851727E-3</v>
      </c>
      <c r="O45" s="20">
        <v>56</v>
      </c>
      <c r="P45" s="22">
        <v>3.8078703703703365E-3</v>
      </c>
      <c r="Q45" s="20">
        <v>49</v>
      </c>
      <c r="R45" s="22">
        <v>5.532407407407236E-3</v>
      </c>
      <c r="S45" s="20">
        <v>51</v>
      </c>
      <c r="T45" s="22">
        <v>1.87499999999996E-3</v>
      </c>
      <c r="U45" s="20">
        <v>49</v>
      </c>
    </row>
    <row r="46" spans="1:21">
      <c r="A46" s="22">
        <v>2.390046296296322E-2</v>
      </c>
      <c r="B46" s="29" t="s">
        <v>62</v>
      </c>
      <c r="C46" s="20">
        <v>45</v>
      </c>
      <c r="D46" s="26">
        <v>5</v>
      </c>
      <c r="E46" s="20">
        <v>16</v>
      </c>
      <c r="F46" s="22">
        <v>2.1990740740740478E-3</v>
      </c>
      <c r="G46" s="20">
        <v>42</v>
      </c>
      <c r="H46" s="22">
        <v>2.9629629629630561E-3</v>
      </c>
      <c r="I46" s="20">
        <v>56</v>
      </c>
      <c r="J46" s="22">
        <v>2.5347222222222854E-3</v>
      </c>
      <c r="K46" s="20">
        <v>54</v>
      </c>
      <c r="L46" s="22">
        <v>1.4467592592593004E-3</v>
      </c>
      <c r="M46" s="20">
        <v>56</v>
      </c>
      <c r="N46" s="22">
        <v>2.8009259259258457E-3</v>
      </c>
      <c r="O46" s="20">
        <v>50</v>
      </c>
      <c r="P46" s="22">
        <v>4.1782407407408018E-3</v>
      </c>
      <c r="Q46" s="20">
        <v>59</v>
      </c>
      <c r="R46" s="22">
        <v>5.8449074074075069E-3</v>
      </c>
      <c r="S46" s="20">
        <v>56</v>
      </c>
      <c r="T46" s="22">
        <v>1.9328703703703765E-3</v>
      </c>
      <c r="U46" s="20">
        <v>51</v>
      </c>
    </row>
    <row r="47" spans="1:21">
      <c r="A47" s="22">
        <v>2.3935185185185337E-2</v>
      </c>
      <c r="B47" s="29" t="s">
        <v>101</v>
      </c>
      <c r="C47" s="20">
        <v>46</v>
      </c>
      <c r="D47" s="26">
        <v>6</v>
      </c>
      <c r="E47" s="20">
        <v>16</v>
      </c>
      <c r="F47" s="22">
        <v>2.476851851851869E-3</v>
      </c>
      <c r="G47" s="20">
        <v>55</v>
      </c>
      <c r="H47" s="22">
        <v>3.0324074074074003E-3</v>
      </c>
      <c r="I47" s="20">
        <v>57</v>
      </c>
      <c r="J47" s="22">
        <v>2.476851851851869E-3</v>
      </c>
      <c r="K47" s="20">
        <v>52</v>
      </c>
      <c r="L47" s="22">
        <v>1.678240740740744E-3</v>
      </c>
      <c r="M47" s="20">
        <v>62</v>
      </c>
      <c r="N47" s="22">
        <v>2.9861111111111338E-3</v>
      </c>
      <c r="O47" s="20">
        <v>55</v>
      </c>
      <c r="P47" s="22">
        <v>3.8194444444444864E-3</v>
      </c>
      <c r="Q47" s="20">
        <v>50</v>
      </c>
      <c r="R47" s="22">
        <v>5.4861111111111915E-3</v>
      </c>
      <c r="S47" s="20">
        <v>50</v>
      </c>
      <c r="T47" s="22">
        <v>1.979166666666643E-3</v>
      </c>
      <c r="U47" s="20">
        <v>54</v>
      </c>
    </row>
    <row r="48" spans="1:21">
      <c r="A48" s="22">
        <v>2.4027777777777815E-2</v>
      </c>
      <c r="B48" s="29" t="s">
        <v>98</v>
      </c>
      <c r="C48" s="20">
        <v>47</v>
      </c>
      <c r="D48" s="26"/>
      <c r="E48" s="20">
        <v>16</v>
      </c>
      <c r="F48" s="22">
        <v>1.631944444444422E-3</v>
      </c>
      <c r="G48" s="20">
        <v>9</v>
      </c>
      <c r="H48" s="22">
        <v>1.7361111111111605E-3</v>
      </c>
      <c r="I48" s="20">
        <v>7</v>
      </c>
      <c r="J48" s="22">
        <v>1.3541666666666563E-3</v>
      </c>
      <c r="K48" s="20">
        <v>8</v>
      </c>
      <c r="L48" s="22">
        <v>1.0532407407407574E-3</v>
      </c>
      <c r="M48" s="20">
        <v>11</v>
      </c>
      <c r="N48" s="22">
        <v>1.9560185185185652E-3</v>
      </c>
      <c r="O48" s="20">
        <v>7</v>
      </c>
      <c r="P48" s="22">
        <v>3.0787037037036669E-3</v>
      </c>
      <c r="Q48" s="20">
        <v>11</v>
      </c>
      <c r="R48" s="22">
        <v>1.1944444444444424E-2</v>
      </c>
      <c r="S48" s="20">
        <v>65</v>
      </c>
      <c r="T48" s="22">
        <v>1.2731481481481621E-3</v>
      </c>
      <c r="U48" s="20">
        <v>5</v>
      </c>
    </row>
    <row r="49" spans="1:21">
      <c r="A49" s="22">
        <v>2.4062499999999654E-2</v>
      </c>
      <c r="B49" s="29" t="s">
        <v>78</v>
      </c>
      <c r="C49" s="20">
        <v>48</v>
      </c>
      <c r="D49" s="26"/>
      <c r="E49" s="20">
        <v>16</v>
      </c>
      <c r="F49" s="22">
        <v>2.3495370370369972E-3</v>
      </c>
      <c r="G49" s="20">
        <v>51</v>
      </c>
      <c r="H49" s="22">
        <v>3.0902777777777057E-3</v>
      </c>
      <c r="I49" s="20">
        <v>58</v>
      </c>
      <c r="J49" s="22">
        <v>2.5578703703703631E-3</v>
      </c>
      <c r="K49" s="20">
        <v>55</v>
      </c>
      <c r="L49" s="22">
        <v>1.5162037037036447E-3</v>
      </c>
      <c r="M49" s="20">
        <v>59</v>
      </c>
      <c r="N49" s="22">
        <v>3.1712962962963109E-3</v>
      </c>
      <c r="O49" s="20">
        <v>57</v>
      </c>
      <c r="P49" s="22">
        <v>3.7847222222221477E-3</v>
      </c>
      <c r="Q49" s="20">
        <v>48</v>
      </c>
      <c r="R49" s="22">
        <v>5.6249999999998801E-3</v>
      </c>
      <c r="S49" s="20">
        <v>54</v>
      </c>
      <c r="T49" s="22">
        <v>1.9675925925926041E-3</v>
      </c>
      <c r="U49" s="20">
        <v>52</v>
      </c>
    </row>
    <row r="50" spans="1:21">
      <c r="A50" s="22">
        <v>2.6365740740740606E-2</v>
      </c>
      <c r="B50" s="29" t="s">
        <v>57</v>
      </c>
      <c r="C50" s="20">
        <v>49</v>
      </c>
      <c r="D50" s="26"/>
      <c r="E50" s="20">
        <v>16</v>
      </c>
      <c r="F50" s="22">
        <v>2.5925925925924798E-3</v>
      </c>
      <c r="G50" s="20">
        <v>56</v>
      </c>
      <c r="H50" s="22">
        <v>3.3333333333332993E-3</v>
      </c>
      <c r="I50" s="20">
        <v>59</v>
      </c>
      <c r="J50" s="22">
        <v>3.5069444444444375E-3</v>
      </c>
      <c r="K50" s="20">
        <v>61</v>
      </c>
      <c r="L50" s="22">
        <v>1.3425925925926174E-3</v>
      </c>
      <c r="M50" s="20">
        <v>48</v>
      </c>
      <c r="N50" s="22">
        <v>3.2523148148148051E-3</v>
      </c>
      <c r="O50" s="20">
        <v>58</v>
      </c>
      <c r="P50" s="22">
        <v>3.6805555555555758E-3</v>
      </c>
      <c r="Q50" s="20">
        <v>46</v>
      </c>
      <c r="R50" s="22">
        <v>6.4699074074074936E-3</v>
      </c>
      <c r="S50" s="20">
        <v>61</v>
      </c>
      <c r="T50" s="22">
        <v>2.1874999999998979E-3</v>
      </c>
      <c r="U50" s="20">
        <v>60</v>
      </c>
    </row>
    <row r="51" spans="1:21">
      <c r="A51" s="22">
        <v>2.6817129629629566E-2</v>
      </c>
      <c r="B51" s="29" t="s">
        <v>63</v>
      </c>
      <c r="C51" s="20">
        <v>50</v>
      </c>
      <c r="D51" s="26"/>
      <c r="E51" s="20">
        <v>16</v>
      </c>
      <c r="F51" s="22">
        <v>1.9444444444443043E-3</v>
      </c>
      <c r="G51" s="20">
        <v>28</v>
      </c>
      <c r="H51" s="22">
        <v>2.6388888888888573E-3</v>
      </c>
      <c r="I51" s="20">
        <v>50</v>
      </c>
      <c r="J51" s="22">
        <v>2.870370370370412E-3</v>
      </c>
      <c r="K51" s="20">
        <v>58</v>
      </c>
      <c r="L51" s="22">
        <v>1.481481481481528E-3</v>
      </c>
      <c r="M51" s="20">
        <v>58</v>
      </c>
      <c r="N51" s="22">
        <v>5.6250000000001021E-3</v>
      </c>
      <c r="O51" s="20">
        <v>61</v>
      </c>
      <c r="P51" s="22">
        <v>5.138888888888804E-3</v>
      </c>
      <c r="Q51" s="20">
        <v>62</v>
      </c>
      <c r="R51" s="22">
        <v>5.3935185185185475E-3</v>
      </c>
      <c r="S51" s="20">
        <v>47</v>
      </c>
      <c r="T51" s="22">
        <v>1.7245370370370106E-3</v>
      </c>
      <c r="U51" s="20">
        <v>41</v>
      </c>
    </row>
    <row r="52" spans="1:21">
      <c r="A52" s="22">
        <v>2.7395833333333175E-2</v>
      </c>
      <c r="B52" s="29" t="s">
        <v>47</v>
      </c>
      <c r="C52" s="20">
        <v>51</v>
      </c>
      <c r="D52" s="26">
        <v>7</v>
      </c>
      <c r="E52" s="20">
        <v>16</v>
      </c>
      <c r="F52" s="22">
        <v>2.6041666666666297E-3</v>
      </c>
      <c r="G52" s="20">
        <v>57</v>
      </c>
      <c r="H52" s="22">
        <v>3.6689814814814259E-3</v>
      </c>
      <c r="I52" s="20">
        <v>61</v>
      </c>
      <c r="J52" s="22">
        <v>3.4953703703703987E-3</v>
      </c>
      <c r="K52" s="20">
        <v>60</v>
      </c>
      <c r="L52" s="22">
        <v>1.6666666666667052E-3</v>
      </c>
      <c r="M52" s="20">
        <v>61</v>
      </c>
      <c r="N52" s="22">
        <v>3.9236111111110583E-3</v>
      </c>
      <c r="O52" s="20">
        <v>59</v>
      </c>
      <c r="P52" s="22">
        <v>4.0162037037037024E-3</v>
      </c>
      <c r="Q52" s="20">
        <v>56</v>
      </c>
      <c r="R52" s="22">
        <v>6.0532407407405397E-3</v>
      </c>
      <c r="S52" s="20">
        <v>57</v>
      </c>
      <c r="T52" s="22">
        <v>1.9675925925927151E-3</v>
      </c>
      <c r="U52" s="20">
        <v>53</v>
      </c>
    </row>
    <row r="53" spans="1:21">
      <c r="A53" s="22">
        <v>2.8715277777777937E-2</v>
      </c>
      <c r="B53" s="29" t="s">
        <v>81</v>
      </c>
      <c r="C53" s="20">
        <v>52</v>
      </c>
      <c r="D53" s="26"/>
      <c r="E53" s="20">
        <v>16</v>
      </c>
      <c r="F53" s="22">
        <v>2.0370370370370594E-3</v>
      </c>
      <c r="G53" s="20">
        <v>35</v>
      </c>
      <c r="H53" s="22">
        <v>2.4305555555556024E-3</v>
      </c>
      <c r="I53" s="20">
        <v>44</v>
      </c>
      <c r="J53" s="22">
        <v>2.6273148148148184E-3</v>
      </c>
      <c r="K53" s="20">
        <v>56</v>
      </c>
      <c r="L53" s="22">
        <v>1.2731481481481621E-3</v>
      </c>
      <c r="M53" s="20">
        <v>38</v>
      </c>
      <c r="N53" s="22">
        <v>2.8356481481481843E-3</v>
      </c>
      <c r="O53" s="20">
        <v>54</v>
      </c>
      <c r="P53" s="22">
        <v>3.3796296296296768E-3</v>
      </c>
      <c r="Q53" s="20">
        <v>32</v>
      </c>
      <c r="R53" s="22">
        <v>1.2453703703703689E-2</v>
      </c>
      <c r="S53" s="20">
        <v>66</v>
      </c>
      <c r="T53" s="22">
        <v>1.678240740740744E-3</v>
      </c>
      <c r="U53" s="20">
        <v>37</v>
      </c>
    </row>
    <row r="54" spans="1:21">
      <c r="A54" s="22">
        <v>2.9965277777777799E-2</v>
      </c>
      <c r="B54" s="29" t="s">
        <v>89</v>
      </c>
      <c r="C54" s="20">
        <v>53</v>
      </c>
      <c r="D54" s="26">
        <v>8</v>
      </c>
      <c r="E54" s="20">
        <v>16</v>
      </c>
      <c r="F54" s="22">
        <v>2.6967592592592737E-3</v>
      </c>
      <c r="G54" s="20">
        <v>58</v>
      </c>
      <c r="H54" s="22">
        <v>3.5185185185184764E-3</v>
      </c>
      <c r="I54" s="20">
        <v>60</v>
      </c>
      <c r="J54" s="22">
        <v>4.3634259259258679E-3</v>
      </c>
      <c r="K54" s="20">
        <v>62</v>
      </c>
      <c r="L54" s="22">
        <v>1.6203703703703276E-3</v>
      </c>
      <c r="M54" s="20">
        <v>60</v>
      </c>
      <c r="N54" s="22">
        <v>4.5254629629629672E-3</v>
      </c>
      <c r="O54" s="20">
        <v>60</v>
      </c>
      <c r="P54" s="22">
        <v>4.5717592592593448E-3</v>
      </c>
      <c r="Q54" s="20">
        <v>60</v>
      </c>
      <c r="R54" s="22">
        <v>6.6319444444444819E-3</v>
      </c>
      <c r="S54" s="20">
        <v>62</v>
      </c>
      <c r="T54" s="22">
        <v>2.0370370370370594E-3</v>
      </c>
      <c r="U54" s="20">
        <v>57</v>
      </c>
    </row>
    <row r="55" spans="1:21">
      <c r="A55" s="22">
        <v>3.0358796296296231E-2</v>
      </c>
      <c r="B55" s="29" t="s">
        <v>73</v>
      </c>
      <c r="C55" s="20">
        <v>54</v>
      </c>
      <c r="D55" s="26"/>
      <c r="E55" s="20">
        <v>16</v>
      </c>
      <c r="F55" s="22">
        <v>1.9097222222221877E-3</v>
      </c>
      <c r="G55" s="20">
        <v>25</v>
      </c>
      <c r="H55" s="22">
        <v>2.3148148148147696E-3</v>
      </c>
      <c r="I55" s="20">
        <v>39</v>
      </c>
      <c r="J55" s="22">
        <v>1.782407407407427E-3</v>
      </c>
      <c r="K55" s="20">
        <v>30</v>
      </c>
      <c r="L55" s="22">
        <v>1.1574074074074403E-3</v>
      </c>
      <c r="M55" s="20">
        <v>25</v>
      </c>
      <c r="N55" s="22">
        <v>2.2453703703703143E-3</v>
      </c>
      <c r="O55" s="20">
        <v>26</v>
      </c>
      <c r="P55" s="22">
        <v>1.4930555555555447E-2</v>
      </c>
      <c r="Q55" s="20">
        <v>65</v>
      </c>
      <c r="R55" s="22">
        <v>4.4212962962963953E-3</v>
      </c>
      <c r="S55" s="20">
        <v>18</v>
      </c>
      <c r="T55" s="22">
        <v>1.5972222222222499E-3</v>
      </c>
      <c r="U55" s="20">
        <v>27</v>
      </c>
    </row>
    <row r="56" spans="1:21">
      <c r="A56" s="22">
        <v>1.4722222222222414E-2</v>
      </c>
      <c r="B56" s="29" t="s">
        <v>60</v>
      </c>
      <c r="C56" s="20" t="s">
        <v>0</v>
      </c>
      <c r="D56" s="26"/>
      <c r="E56" s="20">
        <v>16</v>
      </c>
      <c r="F56" s="22">
        <v>1.4120370370370727E-3</v>
      </c>
      <c r="G56" s="20">
        <v>1</v>
      </c>
      <c r="H56" s="22">
        <v>1.5509259259259833E-3</v>
      </c>
      <c r="I56" s="20">
        <v>1</v>
      </c>
      <c r="J56" s="22">
        <v>1.2731481481481621E-3</v>
      </c>
      <c r="K56" s="20">
        <v>4</v>
      </c>
      <c r="L56" s="22">
        <v>9.374999999999245E-4</v>
      </c>
      <c r="M56" s="20">
        <v>2</v>
      </c>
      <c r="N56" s="22">
        <v>1.8402777777778434E-3</v>
      </c>
      <c r="O56" s="20">
        <v>3</v>
      </c>
      <c r="P56" s="22">
        <v>2.7314814814815014E-3</v>
      </c>
      <c r="Q56" s="20">
        <v>1</v>
      </c>
      <c r="R56" s="22">
        <v>3.7152777777778034E-3</v>
      </c>
      <c r="S56" s="20">
        <v>1</v>
      </c>
      <c r="T56" s="22">
        <v>1.2615740740741233E-3</v>
      </c>
      <c r="U56" s="20">
        <v>4</v>
      </c>
    </row>
    <row r="57" spans="1:21">
      <c r="A57" s="22">
        <v>1.5671296296296156E-2</v>
      </c>
      <c r="B57" s="29" t="s">
        <v>61</v>
      </c>
      <c r="C57" s="20" t="s">
        <v>0</v>
      </c>
      <c r="D57" s="26"/>
      <c r="E57" s="20">
        <v>16</v>
      </c>
      <c r="F57" s="22">
        <v>1.5046296296296058E-3</v>
      </c>
      <c r="G57" s="20">
        <v>5</v>
      </c>
      <c r="H57" s="22">
        <v>1.8402777777777324E-3</v>
      </c>
      <c r="I57" s="20">
        <v>12</v>
      </c>
      <c r="J57" s="22">
        <v>1.6087962962962887E-3</v>
      </c>
      <c r="K57" s="20">
        <v>19</v>
      </c>
      <c r="L57" s="22">
        <v>1.0185185185185297E-3</v>
      </c>
      <c r="M57" s="20">
        <v>5</v>
      </c>
      <c r="N57" s="22">
        <v>1.87499999999996E-3</v>
      </c>
      <c r="O57" s="20">
        <v>4</v>
      </c>
      <c r="P57" s="22">
        <v>2.766203703703729E-3</v>
      </c>
      <c r="Q57" s="20">
        <v>3</v>
      </c>
      <c r="R57" s="22">
        <v>3.7731481481482199E-3</v>
      </c>
      <c r="S57" s="20">
        <v>2</v>
      </c>
      <c r="T57" s="22">
        <v>1.28472222222209E-3</v>
      </c>
      <c r="U57" s="20">
        <v>6</v>
      </c>
    </row>
    <row r="58" spans="1:21">
      <c r="A58" s="22">
        <v>1.692129629629624E-2</v>
      </c>
      <c r="B58" s="29" t="s">
        <v>58</v>
      </c>
      <c r="C58" s="20" t="s">
        <v>0</v>
      </c>
      <c r="D58" s="26"/>
      <c r="E58" s="20">
        <v>16</v>
      </c>
      <c r="F58" s="22">
        <v>1.6087962962962887E-3</v>
      </c>
      <c r="G58" s="20">
        <v>8</v>
      </c>
      <c r="H58" s="22">
        <v>2.1875000000000089E-3</v>
      </c>
      <c r="I58" s="20">
        <v>30</v>
      </c>
      <c r="J58" s="22">
        <v>1.6319444444444775E-3</v>
      </c>
      <c r="K58" s="20">
        <v>21</v>
      </c>
      <c r="L58" s="22">
        <v>1.087962962962985E-3</v>
      </c>
      <c r="M58" s="20">
        <v>14</v>
      </c>
      <c r="N58" s="22">
        <v>2.0601851851852482E-3</v>
      </c>
      <c r="O58" s="20">
        <v>13</v>
      </c>
      <c r="P58" s="22">
        <v>2.9050925925925286E-3</v>
      </c>
      <c r="Q58" s="20">
        <v>6</v>
      </c>
      <c r="R58" s="22">
        <v>4.0277777777777413E-3</v>
      </c>
      <c r="S58" s="20">
        <v>5</v>
      </c>
      <c r="T58" s="22">
        <v>1.4120370370369617E-3</v>
      </c>
      <c r="U58" s="20">
        <v>10</v>
      </c>
    </row>
    <row r="59" spans="1:21">
      <c r="A59" s="22">
        <v>2.8449074074074043E-2</v>
      </c>
      <c r="B59" s="29" t="s">
        <v>93</v>
      </c>
      <c r="C59" s="20" t="s">
        <v>0</v>
      </c>
      <c r="D59" s="26"/>
      <c r="E59" s="20">
        <v>16</v>
      </c>
      <c r="F59" s="22">
        <v>2.9282407407408284E-3</v>
      </c>
      <c r="G59" s="20">
        <v>61</v>
      </c>
      <c r="H59" s="22">
        <v>2.6620370370370461E-3</v>
      </c>
      <c r="I59" s="20">
        <v>51</v>
      </c>
      <c r="J59" s="22">
        <v>1.979166666666643E-3</v>
      </c>
      <c r="K59" s="20">
        <v>36</v>
      </c>
      <c r="L59" s="22">
        <v>1.3657407407406952E-3</v>
      </c>
      <c r="M59" s="20">
        <v>50</v>
      </c>
      <c r="N59" s="22">
        <v>2.7893518518518068E-3</v>
      </c>
      <c r="O59" s="20">
        <v>49</v>
      </c>
      <c r="P59" s="22">
        <v>4.9884259259259656E-3</v>
      </c>
      <c r="Q59" s="20">
        <v>61</v>
      </c>
      <c r="R59" s="22">
        <v>8.8194444444443798E-3</v>
      </c>
      <c r="S59" s="20">
        <v>64</v>
      </c>
      <c r="T59" s="22">
        <v>2.9166666666666785E-3</v>
      </c>
      <c r="U59" s="20">
        <v>64</v>
      </c>
    </row>
    <row r="60" spans="1:21">
      <c r="A60" s="20"/>
      <c r="B60" s="29" t="s">
        <v>48</v>
      </c>
      <c r="C60" s="20" t="s">
        <v>0</v>
      </c>
      <c r="D60" s="26"/>
      <c r="E60" s="20">
        <v>15</v>
      </c>
      <c r="F60" s="22">
        <v>2.3495370370370527E-3</v>
      </c>
      <c r="G60" s="20">
        <v>53</v>
      </c>
      <c r="H60" s="22"/>
      <c r="I60" s="20" t="e">
        <v>#N/A</v>
      </c>
      <c r="J60" s="22">
        <v>2.4189814814814525E-3</v>
      </c>
      <c r="K60" s="20">
        <v>51</v>
      </c>
      <c r="L60" s="22">
        <v>1.3657407407408062E-3</v>
      </c>
      <c r="M60" s="20">
        <v>52</v>
      </c>
      <c r="N60" s="22">
        <v>2.8240740740741455E-3</v>
      </c>
      <c r="O60" s="20">
        <v>53</v>
      </c>
      <c r="P60" s="22">
        <v>9.8958333333333259E-3</v>
      </c>
      <c r="Q60" s="20">
        <v>64</v>
      </c>
      <c r="R60" s="22">
        <v>5.2662037037037868E-3</v>
      </c>
      <c r="S60" s="20">
        <v>42</v>
      </c>
      <c r="T60" s="22">
        <v>1.7592592592592382E-3</v>
      </c>
      <c r="U60" s="20">
        <v>43</v>
      </c>
    </row>
    <row r="61" spans="1:21">
      <c r="A61" s="20"/>
      <c r="B61" s="29" t="s">
        <v>54</v>
      </c>
      <c r="C61" s="20" t="s">
        <v>0</v>
      </c>
      <c r="D61" s="26"/>
      <c r="E61" s="20">
        <v>15</v>
      </c>
      <c r="F61" s="20"/>
      <c r="G61" s="20" t="e">
        <v>#N/A</v>
      </c>
      <c r="H61" s="22">
        <v>1.9675925925924931E-3</v>
      </c>
      <c r="I61" s="20">
        <v>17</v>
      </c>
      <c r="J61" s="22">
        <v>1.4930555555555669E-3</v>
      </c>
      <c r="K61" s="20">
        <v>11</v>
      </c>
      <c r="L61" s="22">
        <v>1.1226851851852127E-3</v>
      </c>
      <c r="M61" s="20">
        <v>22</v>
      </c>
      <c r="N61" s="22">
        <v>2.175925925925859E-3</v>
      </c>
      <c r="O61" s="20">
        <v>21</v>
      </c>
      <c r="P61" s="22">
        <v>3.2754629629629939E-3</v>
      </c>
      <c r="Q61" s="20">
        <v>28</v>
      </c>
      <c r="R61" s="22">
        <v>4.5254629629630783E-3</v>
      </c>
      <c r="S61" s="20">
        <v>23</v>
      </c>
      <c r="T61" s="22">
        <v>1.5856481481481E-3</v>
      </c>
      <c r="U61" s="20">
        <v>25</v>
      </c>
    </row>
    <row r="62" spans="1:21">
      <c r="A62" s="20"/>
      <c r="B62" s="29" t="s">
        <v>87</v>
      </c>
      <c r="C62" s="20" t="s">
        <v>0</v>
      </c>
      <c r="D62" s="26"/>
      <c r="E62" s="20">
        <v>11</v>
      </c>
      <c r="F62" s="22">
        <v>2.2222222222222365E-3</v>
      </c>
      <c r="G62" s="20">
        <v>45</v>
      </c>
      <c r="H62" s="22"/>
      <c r="I62" s="20" t="e">
        <v>#N/A</v>
      </c>
      <c r="J62" s="22">
        <v>2.9050925925926396E-3</v>
      </c>
      <c r="K62" s="20">
        <v>59</v>
      </c>
      <c r="L62" s="22">
        <v>8.3796296296296813E-3</v>
      </c>
      <c r="M62" s="20">
        <v>63</v>
      </c>
      <c r="N62" s="22"/>
      <c r="O62" s="20" t="e">
        <v>#N/A</v>
      </c>
      <c r="P62" s="22">
        <v>2.2326388888888937E-2</v>
      </c>
      <c r="Q62" s="20">
        <v>66</v>
      </c>
      <c r="R62" s="22">
        <v>6.134259259259256E-3</v>
      </c>
      <c r="S62" s="20">
        <v>58</v>
      </c>
      <c r="T62" s="22"/>
      <c r="U62" s="20" t="e">
        <v>#N/A</v>
      </c>
    </row>
    <row r="63" spans="1:21">
      <c r="A63" s="20"/>
      <c r="B63" s="29" t="s">
        <v>76</v>
      </c>
      <c r="C63" s="20" t="s">
        <v>0</v>
      </c>
      <c r="D63" s="26"/>
      <c r="E63" s="20">
        <v>9</v>
      </c>
      <c r="F63" s="22">
        <v>1.4699074074074336E-3</v>
      </c>
      <c r="G63" s="20">
        <v>2</v>
      </c>
      <c r="H63" s="22">
        <v>1.5740740740740611E-3</v>
      </c>
      <c r="I63" s="20">
        <v>3</v>
      </c>
      <c r="J63" s="22">
        <v>1.2268518518518956E-3</v>
      </c>
      <c r="K63" s="20">
        <v>1</v>
      </c>
      <c r="L63" s="22">
        <v>9.2592592592588563E-4</v>
      </c>
      <c r="M63" s="20">
        <v>1</v>
      </c>
      <c r="N63" s="22"/>
      <c r="O63" s="20" t="e">
        <v>#N/A</v>
      </c>
      <c r="P63" s="22"/>
      <c r="Q63" s="20" t="e">
        <v>#N/A</v>
      </c>
      <c r="R63" s="22"/>
      <c r="S63" s="20" t="e">
        <v>#N/A</v>
      </c>
      <c r="T63" s="22"/>
      <c r="U63" s="20" t="e">
        <v>#N/A</v>
      </c>
    </row>
    <row r="64" spans="1:21">
      <c r="A64" s="20"/>
      <c r="B64" s="29" t="s">
        <v>107</v>
      </c>
      <c r="C64" s="20" t="s">
        <v>0</v>
      </c>
      <c r="D64" s="26"/>
      <c r="E64" s="20">
        <v>12</v>
      </c>
      <c r="F64" s="22"/>
      <c r="G64" s="20" t="e">
        <v>#N/A</v>
      </c>
      <c r="H64" s="22">
        <v>2.1180555555555536E-3</v>
      </c>
      <c r="I64" s="20">
        <v>28</v>
      </c>
      <c r="J64" s="22"/>
      <c r="K64" s="20" t="e">
        <v>#N/A</v>
      </c>
      <c r="L64" s="22">
        <v>1.2384259259259345E-3</v>
      </c>
      <c r="M64" s="20">
        <v>33</v>
      </c>
      <c r="N64" s="22">
        <v>2.0717592592592871E-3</v>
      </c>
      <c r="O64" s="20">
        <v>15</v>
      </c>
      <c r="P64" s="22">
        <v>3.6805555555555758E-3</v>
      </c>
      <c r="Q64" s="20">
        <v>46</v>
      </c>
      <c r="R64" s="22">
        <v>5.1967592592593315E-3</v>
      </c>
      <c r="S64" s="20">
        <v>39</v>
      </c>
      <c r="T64" s="22"/>
      <c r="U64" s="20" t="e">
        <v>#N/A</v>
      </c>
    </row>
    <row r="65" spans="1:21">
      <c r="A65" s="20" t="s">
        <v>132</v>
      </c>
      <c r="D65" s="26"/>
      <c r="E65" s="20"/>
      <c r="F65" s="22"/>
      <c r="G65" s="20"/>
      <c r="H65" s="22"/>
      <c r="I65" s="20"/>
      <c r="J65" s="22"/>
      <c r="K65" s="20"/>
      <c r="L65" s="22"/>
      <c r="M65" s="20"/>
      <c r="N65" s="22"/>
      <c r="O65" s="20"/>
      <c r="P65" s="22"/>
      <c r="Q65" s="20"/>
      <c r="R65" s="22"/>
      <c r="S65" s="20"/>
      <c r="T65" s="22"/>
      <c r="U65" s="20"/>
    </row>
    <row r="66" spans="1:21">
      <c r="A66" s="22">
        <v>9.594907407407316E-3</v>
      </c>
      <c r="B66" s="29" t="s">
        <v>51</v>
      </c>
      <c r="C66" s="20">
        <v>1</v>
      </c>
      <c r="E66" s="20">
        <v>6</v>
      </c>
      <c r="F66" s="22"/>
      <c r="G66" s="20" t="e">
        <v>#N/A</v>
      </c>
      <c r="H66" s="22"/>
      <c r="I66" s="20" t="e">
        <v>#N/A</v>
      </c>
      <c r="J66" s="22"/>
      <c r="K66" s="20" t="e">
        <v>#N/A</v>
      </c>
      <c r="L66" s="22"/>
      <c r="M66" s="20" t="e">
        <v>#N/A</v>
      </c>
      <c r="N66" s="22"/>
      <c r="O66" s="20" t="e">
        <v>#N/A</v>
      </c>
      <c r="P66" s="22">
        <v>3.1597222222222721E-3</v>
      </c>
      <c r="Q66" s="20">
        <v>19</v>
      </c>
      <c r="R66" s="22">
        <v>4.7800925925925997E-3</v>
      </c>
      <c r="S66" s="20">
        <v>28</v>
      </c>
      <c r="T66" s="22">
        <v>1.6550925925924442E-3</v>
      </c>
      <c r="U66" s="20">
        <v>34</v>
      </c>
    </row>
    <row r="67" spans="1:21">
      <c r="A67" s="22">
        <v>1.130787037037051E-2</v>
      </c>
      <c r="B67" s="29" t="s">
        <v>53</v>
      </c>
      <c r="C67" s="20">
        <v>1</v>
      </c>
      <c r="D67" s="26">
        <v>1</v>
      </c>
      <c r="E67" s="20">
        <v>6</v>
      </c>
      <c r="F67" s="22"/>
      <c r="G67" s="20" t="e">
        <v>#N/A</v>
      </c>
      <c r="H67" s="22"/>
      <c r="I67" s="20" t="e">
        <v>#N/A</v>
      </c>
      <c r="J67" s="22"/>
      <c r="K67" s="20" t="e">
        <v>#N/A</v>
      </c>
      <c r="L67" s="22"/>
      <c r="M67" s="20" t="e">
        <v>#N/A</v>
      </c>
      <c r="N67" s="22"/>
      <c r="O67" s="20" t="e">
        <v>#N/A</v>
      </c>
      <c r="P67" s="22">
        <v>3.9004629629629806E-3</v>
      </c>
      <c r="Q67" s="20">
        <v>52</v>
      </c>
      <c r="R67" s="22">
        <v>5.6018518518519134E-3</v>
      </c>
      <c r="S67" s="20">
        <v>53</v>
      </c>
      <c r="T67" s="22">
        <v>1.8055555555556158E-3</v>
      </c>
      <c r="U67" s="20">
        <v>46</v>
      </c>
    </row>
    <row r="68" spans="1:21">
      <c r="A68" s="22">
        <v>1.2326388888888928E-2</v>
      </c>
      <c r="B68" s="29" t="s">
        <v>94</v>
      </c>
      <c r="C68" s="20">
        <v>2</v>
      </c>
      <c r="D68" s="26">
        <v>2</v>
      </c>
      <c r="E68" s="20">
        <v>6</v>
      </c>
      <c r="F68" s="22"/>
      <c r="G68" s="20" t="e">
        <v>#N/A</v>
      </c>
      <c r="H68" s="22"/>
      <c r="I68" s="20" t="e">
        <v>#N/A</v>
      </c>
      <c r="J68" s="22"/>
      <c r="K68" s="20" t="e">
        <v>#N/A</v>
      </c>
      <c r="L68" s="22"/>
      <c r="M68" s="20" t="e">
        <v>#N/A</v>
      </c>
      <c r="N68" s="22"/>
      <c r="O68" s="20" t="e">
        <v>#N/A</v>
      </c>
      <c r="P68" s="22">
        <v>4.1087962962963465E-3</v>
      </c>
      <c r="Q68" s="20">
        <v>58</v>
      </c>
      <c r="R68" s="22">
        <v>6.226851851851789E-3</v>
      </c>
      <c r="S68" s="20">
        <v>60</v>
      </c>
      <c r="T68" s="22">
        <v>1.9907407407407929E-3</v>
      </c>
      <c r="U68" s="20">
        <v>55</v>
      </c>
    </row>
    <row r="69" spans="1:21">
      <c r="A69" s="22">
        <v>1.5752314814814983E-2</v>
      </c>
      <c r="B69" s="29" t="s">
        <v>83</v>
      </c>
      <c r="C69" s="20">
        <v>3</v>
      </c>
      <c r="D69" s="26">
        <v>3</v>
      </c>
      <c r="E69" s="20">
        <v>6</v>
      </c>
      <c r="F69" s="22"/>
      <c r="G69" s="20" t="e">
        <v>#N/A</v>
      </c>
      <c r="H69" s="22"/>
      <c r="I69" s="20" t="e">
        <v>#N/A</v>
      </c>
      <c r="J69" s="22"/>
      <c r="K69" s="20" t="e">
        <v>#N/A</v>
      </c>
      <c r="L69" s="22"/>
      <c r="M69" s="20" t="e">
        <v>#N/A</v>
      </c>
      <c r="N69" s="22"/>
      <c r="O69" s="20" t="e">
        <v>#N/A</v>
      </c>
      <c r="P69" s="22">
        <v>5.4050925925926974E-3</v>
      </c>
      <c r="Q69" s="20">
        <v>63</v>
      </c>
      <c r="R69" s="22">
        <v>8.009259259259327E-3</v>
      </c>
      <c r="S69" s="20">
        <v>63</v>
      </c>
      <c r="T69" s="22">
        <v>2.3379629629629584E-3</v>
      </c>
      <c r="U69" s="20">
        <v>61</v>
      </c>
    </row>
    <row r="70" spans="1:21">
      <c r="A70" s="20"/>
      <c r="B70" s="29" t="s">
        <v>45</v>
      </c>
      <c r="C70" s="20" t="s">
        <v>0</v>
      </c>
      <c r="D70" s="26"/>
      <c r="E70" s="20">
        <v>0</v>
      </c>
      <c r="F70" s="22"/>
      <c r="G70" s="20" t="e">
        <v>#N/A</v>
      </c>
      <c r="H70" s="22"/>
      <c r="I70" s="20" t="e">
        <v>#N/A</v>
      </c>
      <c r="J70" s="22"/>
      <c r="K70" s="20" t="e">
        <v>#N/A</v>
      </c>
      <c r="L70" s="22"/>
      <c r="M70" s="20" t="e">
        <v>#N/A</v>
      </c>
      <c r="N70" s="22"/>
      <c r="O70" s="20" t="e">
        <v>#N/A</v>
      </c>
      <c r="P70" s="22"/>
      <c r="Q70" s="20" t="e">
        <v>#N/A</v>
      </c>
      <c r="R70" s="22"/>
      <c r="S70" s="20" t="e">
        <v>#N/A</v>
      </c>
      <c r="T70" s="22"/>
      <c r="U70" s="20" t="e">
        <v>#N/A</v>
      </c>
    </row>
  </sheetData>
  <sortState ref="A56:U60">
    <sortCondition ref="A56:A60"/>
  </sortState>
  <pageMargins left="0.7" right="0.7" top="0.75" bottom="0.75" header="0.3" footer="0.3"/>
  <pageSetup paperSize="9" scale="4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79"/>
  <sheetViews>
    <sheetView workbookViewId="0">
      <selection activeCell="BE1" sqref="BE1:BE1048576"/>
    </sheetView>
  </sheetViews>
  <sheetFormatPr defaultRowHeight="15"/>
  <cols>
    <col min="1" max="1" width="10.85546875" customWidth="1"/>
    <col min="2" max="2" width="31.5703125" bestFit="1" customWidth="1"/>
    <col min="3" max="39" width="9.140625" style="4"/>
    <col min="40" max="40" width="9.7109375" style="4" customWidth="1"/>
    <col min="41" max="43" width="9.140625" style="4"/>
    <col min="44" max="45" width="10" style="4" customWidth="1"/>
    <col min="46" max="52" width="9.140625" style="4"/>
    <col min="53" max="53" width="9.140625" style="5"/>
    <col min="54" max="54" width="9.140625" style="4"/>
    <col min="55" max="55" width="9.140625" style="5"/>
    <col min="56" max="57" width="11.85546875" style="4" customWidth="1"/>
    <col min="58" max="58" width="31.5703125" bestFit="1" customWidth="1"/>
    <col min="59" max="59" width="12.85546875" style="4" bestFit="1" customWidth="1"/>
  </cols>
  <sheetData>
    <row r="1" spans="1:63" s="8" customFormat="1">
      <c r="A1" s="7" t="s">
        <v>36</v>
      </c>
      <c r="B1" s="8" t="s">
        <v>108</v>
      </c>
      <c r="C1" s="9" t="s">
        <v>1</v>
      </c>
      <c r="D1" s="9" t="s">
        <v>128</v>
      </c>
      <c r="E1" s="9" t="s">
        <v>3</v>
      </c>
      <c r="F1" s="9" t="s">
        <v>25</v>
      </c>
      <c r="G1" s="9" t="s">
        <v>4</v>
      </c>
      <c r="H1" s="9" t="s">
        <v>2</v>
      </c>
      <c r="I1" s="9" t="s">
        <v>5</v>
      </c>
      <c r="J1" s="9" t="s">
        <v>20</v>
      </c>
      <c r="K1" s="9" t="s">
        <v>6</v>
      </c>
      <c r="L1" s="9" t="s">
        <v>21</v>
      </c>
      <c r="M1" s="9" t="s">
        <v>7</v>
      </c>
      <c r="N1" s="9" t="s">
        <v>22</v>
      </c>
      <c r="O1" s="9" t="s">
        <v>8</v>
      </c>
      <c r="P1" s="9" t="s">
        <v>23</v>
      </c>
      <c r="Q1" s="9" t="s">
        <v>9</v>
      </c>
      <c r="R1" s="9" t="s">
        <v>24</v>
      </c>
      <c r="S1" s="9" t="s">
        <v>10</v>
      </c>
      <c r="T1" s="9" t="s">
        <v>26</v>
      </c>
      <c r="U1" s="9" t="s">
        <v>11</v>
      </c>
      <c r="V1" s="9" t="s">
        <v>27</v>
      </c>
      <c r="W1" s="9" t="s">
        <v>12</v>
      </c>
      <c r="X1" s="9" t="s">
        <v>28</v>
      </c>
      <c r="Y1" s="9" t="s">
        <v>13</v>
      </c>
      <c r="Z1" s="9" t="s">
        <v>29</v>
      </c>
      <c r="AA1" s="9" t="s">
        <v>14</v>
      </c>
      <c r="AB1" s="9" t="s">
        <v>30</v>
      </c>
      <c r="AC1" s="9" t="s">
        <v>15</v>
      </c>
      <c r="AD1" s="9" t="s">
        <v>31</v>
      </c>
      <c r="AE1" s="9" t="s">
        <v>16</v>
      </c>
      <c r="AF1" s="9" t="s">
        <v>32</v>
      </c>
      <c r="AG1" s="9" t="s">
        <v>17</v>
      </c>
      <c r="AH1" s="9" t="s">
        <v>33</v>
      </c>
      <c r="AI1" s="9" t="s">
        <v>18</v>
      </c>
      <c r="AJ1" s="9" t="s">
        <v>34</v>
      </c>
      <c r="AK1" s="9" t="s">
        <v>19</v>
      </c>
      <c r="AL1" s="9" t="s">
        <v>35</v>
      </c>
      <c r="AM1" s="10"/>
      <c r="AN1" s="9" t="s">
        <v>109</v>
      </c>
      <c r="AO1" s="9" t="s">
        <v>118</v>
      </c>
      <c r="AP1" s="9" t="s">
        <v>110</v>
      </c>
      <c r="AQ1" s="9" t="s">
        <v>119</v>
      </c>
      <c r="AR1" s="9" t="s">
        <v>111</v>
      </c>
      <c r="AS1" s="9" t="s">
        <v>120</v>
      </c>
      <c r="AT1" s="9" t="s">
        <v>112</v>
      </c>
      <c r="AU1" s="9" t="s">
        <v>121</v>
      </c>
      <c r="AV1" s="9" t="s">
        <v>113</v>
      </c>
      <c r="AW1" s="9" t="s">
        <v>122</v>
      </c>
      <c r="AX1" s="9" t="s">
        <v>114</v>
      </c>
      <c r="AY1" s="9" t="s">
        <v>123</v>
      </c>
      <c r="AZ1" s="9" t="s">
        <v>115</v>
      </c>
      <c r="BA1" s="11" t="s">
        <v>124</v>
      </c>
      <c r="BB1" s="9" t="s">
        <v>116</v>
      </c>
      <c r="BC1" s="11" t="s">
        <v>125</v>
      </c>
      <c r="BD1" s="11" t="s">
        <v>117</v>
      </c>
      <c r="BE1" s="11" t="s">
        <v>126</v>
      </c>
      <c r="BF1" s="11" t="s">
        <v>127</v>
      </c>
      <c r="BG1" s="9" t="s">
        <v>130</v>
      </c>
    </row>
    <row r="2" spans="1:63">
      <c r="A2" s="2" t="s">
        <v>37</v>
      </c>
      <c r="B2" t="s">
        <v>105</v>
      </c>
      <c r="C2" s="4">
        <v>2063180</v>
      </c>
      <c r="D2" s="17" t="s">
        <v>129</v>
      </c>
      <c r="E2" s="4">
        <v>16</v>
      </c>
      <c r="F2" s="6">
        <v>0.48085648148148147</v>
      </c>
      <c r="G2" s="4">
        <v>39</v>
      </c>
      <c r="H2" s="6">
        <v>0.49290509259259258</v>
      </c>
      <c r="I2" s="4">
        <v>44</v>
      </c>
      <c r="J2" s="6">
        <v>0.49439814814814814</v>
      </c>
      <c r="K2" s="4">
        <v>43</v>
      </c>
      <c r="L2" s="6">
        <v>0.49876157407407407</v>
      </c>
      <c r="M2" s="4">
        <v>42</v>
      </c>
      <c r="N2" s="6">
        <v>0.50032407407407409</v>
      </c>
      <c r="O2" s="4">
        <v>45</v>
      </c>
      <c r="P2" s="6">
        <v>0.50591435185185185</v>
      </c>
      <c r="Q2" s="4">
        <v>41</v>
      </c>
      <c r="R2" s="6">
        <v>0.50715277777777779</v>
      </c>
      <c r="S2" s="4">
        <v>46</v>
      </c>
      <c r="T2" s="6">
        <v>0.51512731481481489</v>
      </c>
      <c r="U2" s="4">
        <v>37</v>
      </c>
      <c r="V2" s="6">
        <v>0.51606481481481481</v>
      </c>
      <c r="W2" s="4">
        <v>47</v>
      </c>
      <c r="X2" s="6">
        <v>0.52197916666666666</v>
      </c>
      <c r="Y2" s="4">
        <v>38</v>
      </c>
      <c r="Z2" s="6">
        <v>0.52370370370370367</v>
      </c>
      <c r="AA2" s="4">
        <v>49</v>
      </c>
      <c r="AB2" s="6">
        <v>0.65775462962962961</v>
      </c>
      <c r="AC2" s="4">
        <v>50</v>
      </c>
      <c r="AD2" s="6">
        <v>0.66059027777777779</v>
      </c>
      <c r="AE2" s="4">
        <v>51</v>
      </c>
      <c r="AF2" s="6">
        <v>0.68041666666666656</v>
      </c>
      <c r="AG2" s="4">
        <v>52</v>
      </c>
      <c r="AH2" s="6">
        <v>0.68427083333333327</v>
      </c>
      <c r="AI2" s="4">
        <v>53</v>
      </c>
      <c r="AJ2" s="6">
        <v>0.6978240740740741</v>
      </c>
      <c r="AK2" s="4">
        <v>54</v>
      </c>
      <c r="AL2" s="6">
        <v>0.6990277777777778</v>
      </c>
      <c r="AM2" s="10"/>
      <c r="AN2" s="6">
        <f t="shared" ref="AN2:AN33" si="0">J2-H2</f>
        <v>1.4930555555555669E-3</v>
      </c>
      <c r="AO2" s="5">
        <f t="shared" ref="AO2:AO33" si="1">RANK(AN2,$AN$2:$AN$69,1)</f>
        <v>4</v>
      </c>
      <c r="AP2" s="6">
        <f t="shared" ref="AP2:AP33" si="2">N2-L2</f>
        <v>1.5625000000000222E-3</v>
      </c>
      <c r="AQ2" s="5">
        <f t="shared" ref="AQ2:AQ33" si="3">RANK(AP2,$AP$2:$AP$69,1)</f>
        <v>2</v>
      </c>
      <c r="AR2" s="6">
        <f t="shared" ref="AR2:AR33" si="4">R2-P2</f>
        <v>1.2384259259259345E-3</v>
      </c>
      <c r="AS2" s="5">
        <f t="shared" ref="AS2:AS33" si="5">RANK(AR2,$AR$2:$AR$69,1)</f>
        <v>2</v>
      </c>
      <c r="AT2" s="6">
        <f t="shared" ref="AT2:AT33" si="6">V2-T2</f>
        <v>9.374999999999245E-4</v>
      </c>
      <c r="AU2" s="5">
        <f t="shared" ref="AU2:AU33" si="7">RANK(AT2,$AT$2:$AT$69,1)</f>
        <v>2</v>
      </c>
      <c r="AV2" s="6">
        <f t="shared" ref="AV2:AV33" si="8">Z2-X2</f>
        <v>1.7245370370370106E-3</v>
      </c>
      <c r="AW2" s="5">
        <f t="shared" ref="AW2:AW33" si="9">RANK(AV2,$AV$2:$AV$69,1)</f>
        <v>1</v>
      </c>
      <c r="AX2" s="6">
        <f t="shared" ref="AX2:AX33" si="10">AD2-AB2</f>
        <v>2.8356481481481843E-3</v>
      </c>
      <c r="AY2" s="5">
        <f t="shared" ref="AY2:AY33" si="11">RANK(AX2,$AX$2:$AX$69,1)</f>
        <v>5</v>
      </c>
      <c r="AZ2" s="6">
        <f t="shared" ref="AZ2:AZ33" si="12">AH2-AF2</f>
        <v>3.854166666666714E-3</v>
      </c>
      <c r="BA2" s="5">
        <f t="shared" ref="BA2:BA33" si="13">RANK(AZ2,$AZ$2:$AZ$69,1)</f>
        <v>3</v>
      </c>
      <c r="BB2" s="6">
        <f t="shared" ref="BB2:BB33" si="14">AL2-AJ2</f>
        <v>1.2037037037037068E-3</v>
      </c>
      <c r="BC2" s="5">
        <f t="shared" ref="BC2:BC33" si="15">RANK(BB2,$BB$2:$BB$69,1)</f>
        <v>1</v>
      </c>
      <c r="BD2" s="6">
        <f t="shared" ref="BD2:BD33" si="16">AN2+AP2+AR2+AT2+AV2+AX2+AZ2+BB2</f>
        <v>1.4849537037037064E-2</v>
      </c>
      <c r="BE2" s="5">
        <f>RANK(BD2,$BD$2:$BD$55,1)</f>
        <v>1</v>
      </c>
      <c r="BF2" t="str">
        <f t="shared" ref="BF2:BF33" si="17">B2</f>
        <v>Helgi Berg Friðþjófsson</v>
      </c>
    </row>
    <row r="3" spans="1:63">
      <c r="A3" s="2" t="s">
        <v>37</v>
      </c>
      <c r="B3" t="s">
        <v>40</v>
      </c>
      <c r="C3" s="4">
        <v>1401851</v>
      </c>
      <c r="D3" s="17" t="s">
        <v>129</v>
      </c>
      <c r="E3" s="4">
        <v>16</v>
      </c>
      <c r="F3" s="6">
        <v>0.48070601851851852</v>
      </c>
      <c r="G3" s="4">
        <v>39</v>
      </c>
      <c r="H3" s="6">
        <v>0.49202546296296296</v>
      </c>
      <c r="I3" s="4">
        <v>44</v>
      </c>
      <c r="J3" s="6">
        <v>0.49359953703703702</v>
      </c>
      <c r="K3" s="4">
        <v>43</v>
      </c>
      <c r="L3" s="6">
        <v>0.49832175925925926</v>
      </c>
      <c r="M3" s="4">
        <v>42</v>
      </c>
      <c r="N3" s="6">
        <v>0.49990740740740741</v>
      </c>
      <c r="O3" s="4">
        <v>45</v>
      </c>
      <c r="P3" s="6">
        <v>0.5055439814814815</v>
      </c>
      <c r="Q3" s="4">
        <v>41</v>
      </c>
      <c r="R3" s="6">
        <v>0.50684027777777774</v>
      </c>
      <c r="S3" s="4">
        <v>46</v>
      </c>
      <c r="T3" s="6">
        <v>0.51356481481481475</v>
      </c>
      <c r="U3" s="4">
        <v>37</v>
      </c>
      <c r="V3" s="6">
        <v>0.51458333333333328</v>
      </c>
      <c r="W3" s="4">
        <v>47</v>
      </c>
      <c r="X3" s="6">
        <v>0.52086805555555549</v>
      </c>
      <c r="Y3" s="4">
        <v>38</v>
      </c>
      <c r="Z3" s="6">
        <v>0.52266203703703706</v>
      </c>
      <c r="AA3" s="4">
        <v>49</v>
      </c>
      <c r="AB3" s="6">
        <v>0.64658564814814812</v>
      </c>
      <c r="AC3" s="4">
        <v>50</v>
      </c>
      <c r="AD3" s="6">
        <v>0.64960648148148148</v>
      </c>
      <c r="AE3" s="4">
        <v>51</v>
      </c>
      <c r="AF3" s="6">
        <v>0.6667939814814815</v>
      </c>
      <c r="AG3" s="4">
        <v>52</v>
      </c>
      <c r="AH3" s="6">
        <v>0.67078703703703713</v>
      </c>
      <c r="AI3" s="4">
        <v>53</v>
      </c>
      <c r="AJ3" s="6">
        <v>0.68306712962962957</v>
      </c>
      <c r="AK3" s="4">
        <v>54</v>
      </c>
      <c r="AL3" s="6">
        <v>0.68439814814814814</v>
      </c>
      <c r="AM3" s="10"/>
      <c r="AN3" s="6">
        <f t="shared" si="0"/>
        <v>1.5740740740740611E-3</v>
      </c>
      <c r="AO3" s="5">
        <f t="shared" si="1"/>
        <v>7</v>
      </c>
      <c r="AP3" s="6">
        <f t="shared" si="2"/>
        <v>1.5856481481481555E-3</v>
      </c>
      <c r="AQ3" s="5">
        <f t="shared" si="3"/>
        <v>4</v>
      </c>
      <c r="AR3" s="6">
        <f t="shared" si="4"/>
        <v>1.2962962962962399E-3</v>
      </c>
      <c r="AS3" s="5">
        <f t="shared" si="5"/>
        <v>5</v>
      </c>
      <c r="AT3" s="6">
        <f t="shared" si="6"/>
        <v>1.0185185185185297E-3</v>
      </c>
      <c r="AU3" s="5">
        <f t="shared" si="7"/>
        <v>5</v>
      </c>
      <c r="AV3" s="6">
        <f t="shared" si="8"/>
        <v>1.7939814814815769E-3</v>
      </c>
      <c r="AW3" s="5">
        <f t="shared" si="9"/>
        <v>2</v>
      </c>
      <c r="AX3" s="6">
        <f t="shared" si="10"/>
        <v>3.0208333333333615E-3</v>
      </c>
      <c r="AY3" s="5">
        <f t="shared" si="11"/>
        <v>8</v>
      </c>
      <c r="AZ3" s="6">
        <f t="shared" si="12"/>
        <v>3.9930555555556246E-3</v>
      </c>
      <c r="BA3" s="5">
        <f t="shared" si="13"/>
        <v>4</v>
      </c>
      <c r="BB3" s="6">
        <f t="shared" si="14"/>
        <v>1.3310185185185786E-3</v>
      </c>
      <c r="BC3" s="5">
        <f t="shared" si="15"/>
        <v>7</v>
      </c>
      <c r="BD3" s="6">
        <f t="shared" si="16"/>
        <v>1.5613425925926128E-2</v>
      </c>
      <c r="BE3" s="5">
        <f t="shared" ref="BE3:BE55" si="18">RANK(BD3,$BD$2:$BD$55,1)</f>
        <v>2</v>
      </c>
      <c r="BF3" t="str">
        <f t="shared" si="17"/>
        <v>Davíð Þór Sigurðsson</v>
      </c>
    </row>
    <row r="4" spans="1:63">
      <c r="A4" s="2" t="s">
        <v>37</v>
      </c>
      <c r="B4" t="s">
        <v>52</v>
      </c>
      <c r="C4" s="4">
        <v>2031080</v>
      </c>
      <c r="D4" s="17" t="s">
        <v>129</v>
      </c>
      <c r="E4" s="4">
        <v>16</v>
      </c>
      <c r="F4" s="6">
        <v>0.48206018518518517</v>
      </c>
      <c r="G4" s="4">
        <v>39</v>
      </c>
      <c r="H4" s="6">
        <v>0.50017361111111114</v>
      </c>
      <c r="I4" s="4">
        <v>44</v>
      </c>
      <c r="J4" s="6">
        <v>0.50171296296296297</v>
      </c>
      <c r="K4" s="4">
        <v>43</v>
      </c>
      <c r="L4" s="6">
        <v>0.50619212962962956</v>
      </c>
      <c r="M4" s="4">
        <v>42</v>
      </c>
      <c r="N4" s="6">
        <v>0.50777777777777777</v>
      </c>
      <c r="O4" s="4">
        <v>45</v>
      </c>
      <c r="P4" s="6">
        <v>0.51509259259259255</v>
      </c>
      <c r="Q4" s="4">
        <v>41</v>
      </c>
      <c r="R4" s="6">
        <v>0.51634259259259263</v>
      </c>
      <c r="S4" s="4">
        <v>46</v>
      </c>
      <c r="T4" s="6">
        <v>0.52375000000000005</v>
      </c>
      <c r="U4" s="4">
        <v>37</v>
      </c>
      <c r="V4" s="6">
        <v>0.52474537037037039</v>
      </c>
      <c r="W4" s="4">
        <v>47</v>
      </c>
      <c r="X4" s="6">
        <v>0.53067129629629628</v>
      </c>
      <c r="Y4" s="4">
        <v>38</v>
      </c>
      <c r="Z4" s="6">
        <v>0.53267361111111111</v>
      </c>
      <c r="AA4" s="4">
        <v>49</v>
      </c>
      <c r="AB4" s="6">
        <v>0.65179398148148149</v>
      </c>
      <c r="AC4" s="4">
        <v>50</v>
      </c>
      <c r="AD4" s="6">
        <v>0.65487268518518515</v>
      </c>
      <c r="AE4" s="4">
        <v>51</v>
      </c>
      <c r="AF4" s="6">
        <v>0.67162037037037037</v>
      </c>
      <c r="AG4" s="4">
        <v>52</v>
      </c>
      <c r="AH4" s="6">
        <v>0.67570601851851853</v>
      </c>
      <c r="AI4" s="4">
        <v>53</v>
      </c>
      <c r="AJ4" s="6">
        <v>0.68576388888888884</v>
      </c>
      <c r="AK4" s="4">
        <v>54</v>
      </c>
      <c r="AL4" s="6">
        <v>0.68710648148148146</v>
      </c>
      <c r="AM4" s="10"/>
      <c r="AN4" s="6">
        <f t="shared" si="0"/>
        <v>1.5393518518518334E-3</v>
      </c>
      <c r="AO4" s="5">
        <f t="shared" si="1"/>
        <v>6</v>
      </c>
      <c r="AP4" s="6">
        <f t="shared" si="2"/>
        <v>1.585648148148211E-3</v>
      </c>
      <c r="AQ4" s="5">
        <f t="shared" si="3"/>
        <v>5</v>
      </c>
      <c r="AR4" s="6">
        <f t="shared" si="4"/>
        <v>1.2500000000000844E-3</v>
      </c>
      <c r="AS4" s="5">
        <f t="shared" si="5"/>
        <v>3</v>
      </c>
      <c r="AT4" s="6">
        <f t="shared" si="6"/>
        <v>9.9537037037034093E-4</v>
      </c>
      <c r="AU4" s="5">
        <f t="shared" si="7"/>
        <v>4</v>
      </c>
      <c r="AV4" s="6">
        <f t="shared" si="8"/>
        <v>2.0023148148148318E-3</v>
      </c>
      <c r="AW4" s="5">
        <f t="shared" si="9"/>
        <v>9</v>
      </c>
      <c r="AX4" s="6">
        <f t="shared" si="10"/>
        <v>3.0787037037036669E-3</v>
      </c>
      <c r="AY4" s="5">
        <f t="shared" si="11"/>
        <v>11</v>
      </c>
      <c r="AZ4" s="6">
        <f t="shared" si="12"/>
        <v>4.0856481481481577E-3</v>
      </c>
      <c r="BA4" s="5">
        <f t="shared" si="13"/>
        <v>7</v>
      </c>
      <c r="BB4" s="6">
        <f t="shared" si="14"/>
        <v>1.3425925925926174E-3</v>
      </c>
      <c r="BC4" s="5">
        <f t="shared" si="15"/>
        <v>8</v>
      </c>
      <c r="BD4" s="6">
        <f t="shared" si="16"/>
        <v>1.5879629629629743E-2</v>
      </c>
      <c r="BE4" s="5">
        <f t="shared" si="18"/>
        <v>3</v>
      </c>
      <c r="BF4" t="str">
        <f t="shared" si="17"/>
        <v>Arnaldur Gylfason</v>
      </c>
      <c r="BG4" s="6"/>
      <c r="BH4" s="1"/>
      <c r="BI4" s="1"/>
      <c r="BJ4" s="1"/>
      <c r="BK4" s="1"/>
    </row>
    <row r="5" spans="1:63">
      <c r="A5" s="2" t="s">
        <v>37</v>
      </c>
      <c r="B5" t="s">
        <v>97</v>
      </c>
      <c r="C5" s="4">
        <v>2063172</v>
      </c>
      <c r="D5" s="17" t="s">
        <v>129</v>
      </c>
      <c r="E5" s="4">
        <v>16</v>
      </c>
      <c r="F5" s="6">
        <v>0.48234953703703703</v>
      </c>
      <c r="G5" s="4">
        <v>39</v>
      </c>
      <c r="H5" s="6">
        <v>0.49762731481481487</v>
      </c>
      <c r="I5" s="4">
        <v>44</v>
      </c>
      <c r="J5" s="6">
        <v>0.49912037037037038</v>
      </c>
      <c r="K5" s="4">
        <v>43</v>
      </c>
      <c r="L5" s="6">
        <v>0.50908564814814816</v>
      </c>
      <c r="M5" s="4">
        <v>42</v>
      </c>
      <c r="N5" s="6">
        <v>0.51090277777777782</v>
      </c>
      <c r="O5" s="4">
        <v>45</v>
      </c>
      <c r="P5" s="6">
        <v>0.51457175925925924</v>
      </c>
      <c r="Q5" s="4">
        <v>41</v>
      </c>
      <c r="R5" s="6">
        <v>0.51620370370370372</v>
      </c>
      <c r="S5" s="4">
        <v>46</v>
      </c>
      <c r="T5" s="6">
        <v>0.51944444444444449</v>
      </c>
      <c r="U5" s="4">
        <v>37</v>
      </c>
      <c r="V5" s="6">
        <v>0.52055555555555555</v>
      </c>
      <c r="W5" s="4">
        <v>47</v>
      </c>
      <c r="X5" s="6">
        <v>0.52603009259259259</v>
      </c>
      <c r="Y5" s="4">
        <v>38</v>
      </c>
      <c r="Z5" s="6">
        <v>0.52804398148148146</v>
      </c>
      <c r="AA5" s="4">
        <v>49</v>
      </c>
      <c r="AB5" s="6">
        <v>0.65021990740740743</v>
      </c>
      <c r="AC5" s="4">
        <v>50</v>
      </c>
      <c r="AD5" s="6">
        <v>0.65302083333333327</v>
      </c>
      <c r="AE5" s="4">
        <v>51</v>
      </c>
      <c r="AF5" s="6">
        <v>0.66984953703703709</v>
      </c>
      <c r="AG5" s="4">
        <v>52</v>
      </c>
      <c r="AH5" s="6">
        <v>0.67387731481481483</v>
      </c>
      <c r="AI5" s="4">
        <v>53</v>
      </c>
      <c r="AJ5" s="6">
        <v>0.6877199074074074</v>
      </c>
      <c r="AK5" s="4">
        <v>54</v>
      </c>
      <c r="AL5" s="6">
        <v>0.68896990740740749</v>
      </c>
      <c r="AM5" s="10"/>
      <c r="AN5" s="6">
        <f t="shared" si="0"/>
        <v>1.4930555555555114E-3</v>
      </c>
      <c r="AO5" s="5">
        <f t="shared" si="1"/>
        <v>3</v>
      </c>
      <c r="AP5" s="6">
        <f t="shared" si="2"/>
        <v>1.8171296296296546E-3</v>
      </c>
      <c r="AQ5" s="5">
        <f t="shared" si="3"/>
        <v>11</v>
      </c>
      <c r="AR5" s="6">
        <f t="shared" si="4"/>
        <v>1.6319444444444775E-3</v>
      </c>
      <c r="AS5" s="5">
        <f t="shared" si="5"/>
        <v>21</v>
      </c>
      <c r="AT5" s="6">
        <f t="shared" si="6"/>
        <v>1.1111111111110628E-3</v>
      </c>
      <c r="AU5" s="5">
        <f t="shared" si="7"/>
        <v>19</v>
      </c>
      <c r="AV5" s="6">
        <f t="shared" si="8"/>
        <v>2.0138888888888706E-3</v>
      </c>
      <c r="AW5" s="5">
        <f t="shared" si="9"/>
        <v>10</v>
      </c>
      <c r="AX5" s="6">
        <f t="shared" si="10"/>
        <v>2.8009259259258457E-3</v>
      </c>
      <c r="AY5" s="5">
        <f t="shared" si="11"/>
        <v>4</v>
      </c>
      <c r="AZ5" s="6">
        <f t="shared" si="12"/>
        <v>4.0277777777777413E-3</v>
      </c>
      <c r="BA5" s="5">
        <f t="shared" si="13"/>
        <v>5</v>
      </c>
      <c r="BB5" s="6">
        <f t="shared" si="14"/>
        <v>1.2500000000000844E-3</v>
      </c>
      <c r="BC5" s="5">
        <f t="shared" si="15"/>
        <v>3</v>
      </c>
      <c r="BD5" s="6">
        <f t="shared" si="16"/>
        <v>1.6145833333333248E-2</v>
      </c>
      <c r="BE5" s="5">
        <f t="shared" si="18"/>
        <v>4</v>
      </c>
      <c r="BF5" t="str">
        <f t="shared" si="17"/>
        <v>Bjarki Bjarnason</v>
      </c>
    </row>
    <row r="6" spans="1:63">
      <c r="A6" s="2" t="s">
        <v>37</v>
      </c>
      <c r="B6" t="s">
        <v>86</v>
      </c>
      <c r="C6" s="4">
        <v>2063160</v>
      </c>
      <c r="D6" s="17" t="s">
        <v>129</v>
      </c>
      <c r="E6" s="4">
        <v>16</v>
      </c>
      <c r="F6" s="6">
        <v>0.48082175925925924</v>
      </c>
      <c r="G6" s="4">
        <v>39</v>
      </c>
      <c r="H6" s="6">
        <v>0.49605324074074075</v>
      </c>
      <c r="I6" s="4">
        <v>44</v>
      </c>
      <c r="J6" s="6">
        <v>0.4977314814814815</v>
      </c>
      <c r="K6" s="4">
        <v>43</v>
      </c>
      <c r="L6" s="6">
        <v>0.50159722222222225</v>
      </c>
      <c r="M6" s="4">
        <v>42</v>
      </c>
      <c r="N6" s="6">
        <v>0.50351851851851859</v>
      </c>
      <c r="O6" s="4">
        <v>45</v>
      </c>
      <c r="P6" s="6">
        <v>0.50809027777777771</v>
      </c>
      <c r="Q6" s="4">
        <v>41</v>
      </c>
      <c r="R6" s="6">
        <v>0.50968749999999996</v>
      </c>
      <c r="S6" s="4">
        <v>46</v>
      </c>
      <c r="T6" s="6">
        <v>0.51733796296296297</v>
      </c>
      <c r="U6" s="4">
        <v>37</v>
      </c>
      <c r="V6" s="6">
        <v>0.51837962962962958</v>
      </c>
      <c r="W6" s="4">
        <v>47</v>
      </c>
      <c r="X6" s="6">
        <v>0.52490740740740738</v>
      </c>
      <c r="Y6" s="4">
        <v>38</v>
      </c>
      <c r="Z6" s="6">
        <v>0.52694444444444444</v>
      </c>
      <c r="AA6" s="4">
        <v>49</v>
      </c>
      <c r="AB6" s="6">
        <v>0.64693287037037039</v>
      </c>
      <c r="AC6" s="4">
        <v>50</v>
      </c>
      <c r="AD6" s="6">
        <v>0.64967592592592593</v>
      </c>
      <c r="AE6" s="4">
        <v>51</v>
      </c>
      <c r="AF6" s="6">
        <v>0.66817129629629635</v>
      </c>
      <c r="AG6" s="4">
        <v>52</v>
      </c>
      <c r="AH6" s="6">
        <v>0.67226851851851854</v>
      </c>
      <c r="AI6" s="4">
        <v>53</v>
      </c>
      <c r="AJ6" s="6">
        <v>0.7150347222222222</v>
      </c>
      <c r="AK6" s="4">
        <v>54</v>
      </c>
      <c r="AL6" s="6">
        <v>0.71626157407407398</v>
      </c>
      <c r="AM6" s="10"/>
      <c r="AN6" s="6">
        <f t="shared" si="0"/>
        <v>1.678240740740744E-3</v>
      </c>
      <c r="AO6" s="5">
        <f t="shared" si="1"/>
        <v>11</v>
      </c>
      <c r="AP6" s="6">
        <f t="shared" si="2"/>
        <v>1.9212962962963376E-3</v>
      </c>
      <c r="AQ6" s="5">
        <f t="shared" si="3"/>
        <v>15</v>
      </c>
      <c r="AR6" s="6">
        <f t="shared" si="4"/>
        <v>1.5972222222222499E-3</v>
      </c>
      <c r="AS6" s="5">
        <f t="shared" si="5"/>
        <v>18</v>
      </c>
      <c r="AT6" s="6">
        <f t="shared" si="6"/>
        <v>1.0416666666666075E-3</v>
      </c>
      <c r="AU6" s="5">
        <f t="shared" si="7"/>
        <v>10</v>
      </c>
      <c r="AV6" s="6">
        <f t="shared" si="8"/>
        <v>2.0370370370370594E-3</v>
      </c>
      <c r="AW6" s="5">
        <f t="shared" si="9"/>
        <v>12</v>
      </c>
      <c r="AX6" s="6">
        <f t="shared" si="10"/>
        <v>2.7430555555555403E-3</v>
      </c>
      <c r="AY6" s="5">
        <f t="shared" si="11"/>
        <v>2</v>
      </c>
      <c r="AZ6" s="6">
        <f t="shared" si="12"/>
        <v>4.0972222222221966E-3</v>
      </c>
      <c r="BA6" s="5">
        <f t="shared" si="13"/>
        <v>8</v>
      </c>
      <c r="BB6" s="6">
        <f t="shared" si="14"/>
        <v>1.2268518518517846E-3</v>
      </c>
      <c r="BC6" s="5">
        <f t="shared" si="15"/>
        <v>2</v>
      </c>
      <c r="BD6" s="6">
        <f t="shared" si="16"/>
        <v>1.634259259259252E-2</v>
      </c>
      <c r="BE6" s="5">
        <f t="shared" si="18"/>
        <v>5</v>
      </c>
      <c r="BF6" t="str">
        <f t="shared" si="17"/>
        <v>Steinar Þorbjörnsson</v>
      </c>
    </row>
    <row r="7" spans="1:63">
      <c r="A7" s="2" t="s">
        <v>37</v>
      </c>
      <c r="B7" t="s">
        <v>80</v>
      </c>
      <c r="C7" s="4">
        <v>2063154</v>
      </c>
      <c r="D7" s="17" t="s">
        <v>129</v>
      </c>
      <c r="E7" s="4">
        <v>16</v>
      </c>
      <c r="F7" s="6">
        <v>0.48225694444444445</v>
      </c>
      <c r="G7" s="4">
        <v>39</v>
      </c>
      <c r="H7" s="6">
        <v>0.5009837962962963</v>
      </c>
      <c r="I7" s="4">
        <v>44</v>
      </c>
      <c r="J7" s="6">
        <v>0.50262731481481482</v>
      </c>
      <c r="K7" s="4">
        <v>43</v>
      </c>
      <c r="L7" s="6">
        <v>0.50804398148148155</v>
      </c>
      <c r="M7" s="4">
        <v>42</v>
      </c>
      <c r="N7" s="6">
        <v>0.50980324074074079</v>
      </c>
      <c r="O7" s="4">
        <v>45</v>
      </c>
      <c r="P7" s="6">
        <v>0.516087962962963</v>
      </c>
      <c r="Q7" s="4">
        <v>41</v>
      </c>
      <c r="R7" s="6">
        <v>0.51747685185185188</v>
      </c>
      <c r="S7" s="4">
        <v>46</v>
      </c>
      <c r="T7" s="6">
        <v>0.52589120370370368</v>
      </c>
      <c r="U7" s="4">
        <v>37</v>
      </c>
      <c r="V7" s="6">
        <v>0.52696759259259263</v>
      </c>
      <c r="W7" s="4">
        <v>47</v>
      </c>
      <c r="X7" s="6">
        <v>0.53211805555555558</v>
      </c>
      <c r="Y7" s="4">
        <v>38</v>
      </c>
      <c r="Z7" s="6">
        <v>0.53415509259259253</v>
      </c>
      <c r="AA7" s="4">
        <v>49</v>
      </c>
      <c r="AB7" s="6">
        <v>0.65973379629629625</v>
      </c>
      <c r="AC7" s="4">
        <v>50</v>
      </c>
      <c r="AD7" s="6">
        <v>0.66283564814814822</v>
      </c>
      <c r="AE7" s="4">
        <v>51</v>
      </c>
      <c r="AF7" s="6">
        <v>0.68579861111111118</v>
      </c>
      <c r="AG7" s="4">
        <v>52</v>
      </c>
      <c r="AH7" s="6">
        <v>0.69019675925925927</v>
      </c>
      <c r="AI7" s="4">
        <v>53</v>
      </c>
      <c r="AJ7" s="6">
        <v>0.70391203703703698</v>
      </c>
      <c r="AK7" s="4">
        <v>54</v>
      </c>
      <c r="AL7" s="6">
        <v>0.70542824074074073</v>
      </c>
      <c r="AM7" s="10"/>
      <c r="AN7" s="6">
        <f t="shared" si="0"/>
        <v>1.6435185185185164E-3</v>
      </c>
      <c r="AO7" s="5">
        <f t="shared" si="1"/>
        <v>10</v>
      </c>
      <c r="AP7" s="6">
        <f t="shared" si="2"/>
        <v>1.7592592592592382E-3</v>
      </c>
      <c r="AQ7" s="5">
        <f t="shared" si="3"/>
        <v>8</v>
      </c>
      <c r="AR7" s="6">
        <f t="shared" si="4"/>
        <v>1.388888888888884E-3</v>
      </c>
      <c r="AS7" s="5">
        <f t="shared" si="5"/>
        <v>9</v>
      </c>
      <c r="AT7" s="6">
        <f t="shared" si="6"/>
        <v>1.0763888888889461E-3</v>
      </c>
      <c r="AU7" s="5">
        <f t="shared" si="7"/>
        <v>12</v>
      </c>
      <c r="AV7" s="6">
        <f t="shared" si="8"/>
        <v>2.0370370370369484E-3</v>
      </c>
      <c r="AW7" s="5">
        <f t="shared" si="9"/>
        <v>11</v>
      </c>
      <c r="AX7" s="6">
        <f t="shared" si="10"/>
        <v>3.1018518518519667E-3</v>
      </c>
      <c r="AY7" s="5">
        <f t="shared" si="11"/>
        <v>16</v>
      </c>
      <c r="AZ7" s="6">
        <f t="shared" si="12"/>
        <v>4.3981481481480955E-3</v>
      </c>
      <c r="BA7" s="5">
        <f t="shared" si="13"/>
        <v>14</v>
      </c>
      <c r="BB7" s="6">
        <f t="shared" si="14"/>
        <v>1.5162037037037557E-3</v>
      </c>
      <c r="BC7" s="5">
        <f t="shared" si="15"/>
        <v>18</v>
      </c>
      <c r="BD7" s="6">
        <f t="shared" si="16"/>
        <v>1.6921296296296351E-2</v>
      </c>
      <c r="BE7" s="5">
        <f t="shared" si="18"/>
        <v>6</v>
      </c>
      <c r="BF7" t="str">
        <f t="shared" si="17"/>
        <v>Kári Halldórsson</v>
      </c>
    </row>
    <row r="8" spans="1:63">
      <c r="A8" s="2" t="s">
        <v>37</v>
      </c>
      <c r="B8" t="s">
        <v>56</v>
      </c>
      <c r="C8" s="4">
        <v>2031084</v>
      </c>
      <c r="D8" s="17" t="s">
        <v>129</v>
      </c>
      <c r="E8" s="4">
        <v>16</v>
      </c>
      <c r="F8" s="6">
        <v>0.4815740740740741</v>
      </c>
      <c r="G8" s="4">
        <v>39</v>
      </c>
      <c r="H8" s="6">
        <v>0.4967361111111111</v>
      </c>
      <c r="I8" s="4">
        <v>44</v>
      </c>
      <c r="J8" s="6">
        <v>0.49854166666666666</v>
      </c>
      <c r="K8" s="4">
        <v>43</v>
      </c>
      <c r="L8" s="6">
        <v>0.50278935185185192</v>
      </c>
      <c r="M8" s="4">
        <v>42</v>
      </c>
      <c r="N8" s="6">
        <v>0.50465277777777773</v>
      </c>
      <c r="O8" s="4">
        <v>45</v>
      </c>
      <c r="P8" s="6">
        <v>0.50982638888888887</v>
      </c>
      <c r="Q8" s="4">
        <v>41</v>
      </c>
      <c r="R8" s="6">
        <v>0.51135416666666667</v>
      </c>
      <c r="S8" s="4">
        <v>46</v>
      </c>
      <c r="T8" s="6">
        <v>0.52187499999999998</v>
      </c>
      <c r="U8" s="4">
        <v>37</v>
      </c>
      <c r="V8" s="6">
        <v>0.52290509259259255</v>
      </c>
      <c r="W8" s="4">
        <v>47</v>
      </c>
      <c r="X8" s="6">
        <v>0.52674768518518522</v>
      </c>
      <c r="Y8" s="4">
        <v>38</v>
      </c>
      <c r="Z8" s="6">
        <v>0.52872685185185186</v>
      </c>
      <c r="AA8" s="4">
        <v>49</v>
      </c>
      <c r="AB8" s="6">
        <v>0.64915509259259252</v>
      </c>
      <c r="AC8" s="4">
        <v>50</v>
      </c>
      <c r="AD8" s="6">
        <v>0.65209490740740739</v>
      </c>
      <c r="AE8" s="4">
        <v>51</v>
      </c>
      <c r="AF8" s="6">
        <v>0.66913194444444446</v>
      </c>
      <c r="AG8" s="4">
        <v>52</v>
      </c>
      <c r="AH8" s="6">
        <v>0.67344907407407406</v>
      </c>
      <c r="AI8" s="4">
        <v>53</v>
      </c>
      <c r="AJ8" s="6">
        <v>0.68406250000000002</v>
      </c>
      <c r="AK8" s="4">
        <v>54</v>
      </c>
      <c r="AL8" s="6">
        <v>0.68562499999999993</v>
      </c>
      <c r="AM8" s="10"/>
      <c r="AN8" s="6">
        <f t="shared" si="0"/>
        <v>1.8055555555555602E-3</v>
      </c>
      <c r="AO8" s="5">
        <f t="shared" si="1"/>
        <v>16</v>
      </c>
      <c r="AP8" s="6">
        <f t="shared" si="2"/>
        <v>1.8634259259258101E-3</v>
      </c>
      <c r="AQ8" s="5">
        <f t="shared" si="3"/>
        <v>13</v>
      </c>
      <c r="AR8" s="6">
        <f t="shared" si="4"/>
        <v>1.5277777777777946E-3</v>
      </c>
      <c r="AS8" s="5">
        <f t="shared" si="5"/>
        <v>13</v>
      </c>
      <c r="AT8" s="6">
        <f t="shared" si="6"/>
        <v>1.0300925925925686E-3</v>
      </c>
      <c r="AU8" s="5">
        <f t="shared" si="7"/>
        <v>8</v>
      </c>
      <c r="AV8" s="6">
        <f t="shared" si="8"/>
        <v>1.979166666666643E-3</v>
      </c>
      <c r="AW8" s="5">
        <f t="shared" si="9"/>
        <v>8</v>
      </c>
      <c r="AX8" s="6">
        <f t="shared" si="10"/>
        <v>2.9398148148148673E-3</v>
      </c>
      <c r="AY8" s="5">
        <f t="shared" si="11"/>
        <v>7</v>
      </c>
      <c r="AZ8" s="6">
        <f t="shared" si="12"/>
        <v>4.3171296296296013E-3</v>
      </c>
      <c r="BA8" s="5">
        <f t="shared" si="13"/>
        <v>11</v>
      </c>
      <c r="BB8" s="6">
        <f t="shared" si="14"/>
        <v>1.5624999999999112E-3</v>
      </c>
      <c r="BC8" s="5">
        <f t="shared" si="15"/>
        <v>21</v>
      </c>
      <c r="BD8" s="6">
        <f t="shared" si="16"/>
        <v>1.7025462962962756E-2</v>
      </c>
      <c r="BE8" s="5">
        <f t="shared" si="18"/>
        <v>7</v>
      </c>
      <c r="BF8" t="str">
        <f t="shared" si="17"/>
        <v>Jónas Stefánsson</v>
      </c>
    </row>
    <row r="9" spans="1:63">
      <c r="A9" s="2" t="s">
        <v>37</v>
      </c>
      <c r="B9" t="s">
        <v>41</v>
      </c>
      <c r="C9" s="4">
        <v>1401853</v>
      </c>
      <c r="D9" s="17" t="s">
        <v>129</v>
      </c>
      <c r="E9" s="4">
        <v>16</v>
      </c>
      <c r="F9" s="6">
        <v>0.48320601851851852</v>
      </c>
      <c r="G9" s="4">
        <v>39</v>
      </c>
      <c r="H9" s="6">
        <v>0.50408564814814816</v>
      </c>
      <c r="I9" s="4">
        <v>44</v>
      </c>
      <c r="J9" s="6">
        <v>0.50582175925925921</v>
      </c>
      <c r="K9" s="4">
        <v>43</v>
      </c>
      <c r="L9" s="6">
        <v>0.51265046296296302</v>
      </c>
      <c r="M9" s="4">
        <v>42</v>
      </c>
      <c r="N9" s="6">
        <v>0.51436342592592588</v>
      </c>
      <c r="O9" s="4">
        <v>45</v>
      </c>
      <c r="P9" s="6">
        <v>0.52171296296296299</v>
      </c>
      <c r="Q9" s="4">
        <v>41</v>
      </c>
      <c r="R9" s="6">
        <v>0.5230555555555555</v>
      </c>
      <c r="S9" s="4">
        <v>46</v>
      </c>
      <c r="T9" s="6">
        <v>0.53327546296296291</v>
      </c>
      <c r="U9" s="4">
        <v>37</v>
      </c>
      <c r="V9" s="6">
        <v>0.53437499999999993</v>
      </c>
      <c r="W9" s="4">
        <v>47</v>
      </c>
      <c r="X9" s="6">
        <v>0.53891203703703705</v>
      </c>
      <c r="Y9" s="4">
        <v>38</v>
      </c>
      <c r="Z9" s="6">
        <v>0.54079861111111105</v>
      </c>
      <c r="AA9" s="4">
        <v>49</v>
      </c>
      <c r="AB9" s="6">
        <v>0.66782407407407407</v>
      </c>
      <c r="AC9" s="4">
        <v>50</v>
      </c>
      <c r="AD9" s="6">
        <v>0.67103009259259261</v>
      </c>
      <c r="AE9" s="4">
        <v>51</v>
      </c>
      <c r="AF9" s="6">
        <v>0.69427083333333339</v>
      </c>
      <c r="AG9" s="4">
        <v>52</v>
      </c>
      <c r="AH9" s="6">
        <v>0.69873842592592583</v>
      </c>
      <c r="AI9" s="4">
        <v>53</v>
      </c>
      <c r="AJ9" s="6">
        <v>0.71003472222222219</v>
      </c>
      <c r="AK9" s="4">
        <v>54</v>
      </c>
      <c r="AL9" s="6">
        <v>0.7116203703703704</v>
      </c>
      <c r="AM9" s="10"/>
      <c r="AN9" s="6">
        <f t="shared" si="0"/>
        <v>1.7361111111110494E-3</v>
      </c>
      <c r="AO9" s="5">
        <f t="shared" si="1"/>
        <v>12</v>
      </c>
      <c r="AP9" s="6">
        <f t="shared" si="2"/>
        <v>1.7129629629628607E-3</v>
      </c>
      <c r="AQ9" s="5">
        <f t="shared" si="3"/>
        <v>6</v>
      </c>
      <c r="AR9" s="6">
        <f t="shared" si="4"/>
        <v>1.3425925925925064E-3</v>
      </c>
      <c r="AS9" s="5">
        <f t="shared" si="5"/>
        <v>6</v>
      </c>
      <c r="AT9" s="6">
        <f t="shared" si="6"/>
        <v>1.0995370370370239E-3</v>
      </c>
      <c r="AU9" s="5">
        <f t="shared" si="7"/>
        <v>16</v>
      </c>
      <c r="AV9" s="6">
        <f t="shared" si="8"/>
        <v>1.8865740740739989E-3</v>
      </c>
      <c r="AW9" s="5">
        <f t="shared" si="9"/>
        <v>5</v>
      </c>
      <c r="AX9" s="6">
        <f t="shared" si="10"/>
        <v>3.2060185185185386E-3</v>
      </c>
      <c r="AY9" s="5">
        <f t="shared" si="11"/>
        <v>21</v>
      </c>
      <c r="AZ9" s="6">
        <f t="shared" si="12"/>
        <v>4.4675925925924398E-3</v>
      </c>
      <c r="BA9" s="5">
        <f t="shared" si="13"/>
        <v>20</v>
      </c>
      <c r="BB9" s="6">
        <f t="shared" si="14"/>
        <v>1.585648148148211E-3</v>
      </c>
      <c r="BC9" s="5">
        <f t="shared" si="15"/>
        <v>26</v>
      </c>
      <c r="BD9" s="6">
        <f t="shared" si="16"/>
        <v>1.7037037037036629E-2</v>
      </c>
      <c r="BE9" s="5">
        <f t="shared" si="18"/>
        <v>8</v>
      </c>
      <c r="BF9" t="str">
        <f t="shared" si="17"/>
        <v>Gunnar Örn Svavarsson</v>
      </c>
    </row>
    <row r="10" spans="1:63">
      <c r="A10" s="2" t="s">
        <v>37</v>
      </c>
      <c r="B10" t="s">
        <v>79</v>
      </c>
      <c r="C10" s="4">
        <v>2063153</v>
      </c>
      <c r="D10" s="17" t="s">
        <v>129</v>
      </c>
      <c r="E10" s="4">
        <v>16</v>
      </c>
      <c r="F10" s="6">
        <v>0.48171296296296301</v>
      </c>
      <c r="G10" s="4">
        <v>39</v>
      </c>
      <c r="H10" s="6">
        <v>0.49789351851851849</v>
      </c>
      <c r="I10" s="4">
        <v>44</v>
      </c>
      <c r="J10" s="6">
        <v>0.49964120370370368</v>
      </c>
      <c r="K10" s="4">
        <v>43</v>
      </c>
      <c r="L10" s="6">
        <v>0.5039583333333334</v>
      </c>
      <c r="M10" s="4">
        <v>42</v>
      </c>
      <c r="N10" s="6">
        <v>0.5058449074074074</v>
      </c>
      <c r="O10" s="4">
        <v>45</v>
      </c>
      <c r="P10" s="6">
        <v>0.51033564814814814</v>
      </c>
      <c r="Q10" s="4">
        <v>41</v>
      </c>
      <c r="R10" s="6">
        <v>0.5120717592592593</v>
      </c>
      <c r="S10" s="4">
        <v>46</v>
      </c>
      <c r="T10" s="6">
        <v>0.51866898148148144</v>
      </c>
      <c r="U10" s="4">
        <v>37</v>
      </c>
      <c r="V10" s="6">
        <v>0.51975694444444442</v>
      </c>
      <c r="W10" s="4">
        <v>47</v>
      </c>
      <c r="X10" s="6">
        <v>0.52782407407407406</v>
      </c>
      <c r="Y10" s="4">
        <v>38</v>
      </c>
      <c r="Z10" s="6">
        <v>0.52993055555555557</v>
      </c>
      <c r="AA10" s="4">
        <v>49</v>
      </c>
      <c r="AB10" s="6">
        <v>0.6488194444444445</v>
      </c>
      <c r="AC10" s="4">
        <v>50</v>
      </c>
      <c r="AD10" s="6">
        <v>0.65185185185185179</v>
      </c>
      <c r="AE10" s="4">
        <v>51</v>
      </c>
      <c r="AF10" s="6">
        <v>0.67053240740740738</v>
      </c>
      <c r="AG10" s="4">
        <v>52</v>
      </c>
      <c r="AH10" s="6">
        <v>0.67475694444444445</v>
      </c>
      <c r="AI10" s="4">
        <v>53</v>
      </c>
      <c r="AJ10" s="6">
        <v>0.68530092592592595</v>
      </c>
      <c r="AK10" s="4">
        <v>54</v>
      </c>
      <c r="AL10" s="6">
        <v>0.6867361111111111</v>
      </c>
      <c r="AM10" s="10"/>
      <c r="AN10" s="6">
        <f t="shared" si="0"/>
        <v>1.7476851851851993E-3</v>
      </c>
      <c r="AO10" s="5">
        <f t="shared" si="1"/>
        <v>13</v>
      </c>
      <c r="AP10" s="6">
        <f t="shared" si="2"/>
        <v>1.8865740740739989E-3</v>
      </c>
      <c r="AQ10" s="5">
        <f t="shared" si="3"/>
        <v>14</v>
      </c>
      <c r="AR10" s="6">
        <f t="shared" si="4"/>
        <v>1.7361111111111605E-3</v>
      </c>
      <c r="AS10" s="5">
        <f t="shared" si="5"/>
        <v>28</v>
      </c>
      <c r="AT10" s="6">
        <f t="shared" si="6"/>
        <v>1.087962962962985E-3</v>
      </c>
      <c r="AU10" s="5">
        <f t="shared" si="7"/>
        <v>14</v>
      </c>
      <c r="AV10" s="6">
        <f t="shared" si="8"/>
        <v>2.1064814814815147E-3</v>
      </c>
      <c r="AW10" s="5">
        <f t="shared" si="9"/>
        <v>18</v>
      </c>
      <c r="AX10" s="6">
        <f t="shared" si="10"/>
        <v>3.0324074074072893E-3</v>
      </c>
      <c r="AY10" s="5">
        <f t="shared" si="11"/>
        <v>9</v>
      </c>
      <c r="AZ10" s="6">
        <f t="shared" si="12"/>
        <v>4.2245370370370683E-3</v>
      </c>
      <c r="BA10" s="5">
        <f t="shared" si="13"/>
        <v>10</v>
      </c>
      <c r="BB10" s="6">
        <f t="shared" si="14"/>
        <v>1.4351851851851505E-3</v>
      </c>
      <c r="BC10" s="5">
        <f t="shared" si="15"/>
        <v>11</v>
      </c>
      <c r="BD10" s="6">
        <f t="shared" si="16"/>
        <v>1.7256944444444366E-2</v>
      </c>
      <c r="BE10" s="5">
        <f t="shared" si="18"/>
        <v>9</v>
      </c>
      <c r="BF10" t="str">
        <f t="shared" si="17"/>
        <v>Sigurður Gylfason</v>
      </c>
    </row>
    <row r="11" spans="1:63">
      <c r="A11" s="2" t="s">
        <v>37</v>
      </c>
      <c r="B11" t="s">
        <v>71</v>
      </c>
      <c r="C11" s="4">
        <v>2031100</v>
      </c>
      <c r="D11" s="17" t="s">
        <v>129</v>
      </c>
      <c r="E11" s="4">
        <v>16</v>
      </c>
      <c r="F11" s="6">
        <v>0.48184027777777777</v>
      </c>
      <c r="G11" s="4">
        <v>39</v>
      </c>
      <c r="H11" s="6">
        <v>0.49806712962962968</v>
      </c>
      <c r="I11" s="4">
        <v>44</v>
      </c>
      <c r="J11" s="6">
        <v>0.49986111111111109</v>
      </c>
      <c r="K11" s="4">
        <v>43</v>
      </c>
      <c r="L11" s="6">
        <v>0.50370370370370365</v>
      </c>
      <c r="M11" s="4">
        <v>42</v>
      </c>
      <c r="N11" s="6">
        <v>0.50579861111111113</v>
      </c>
      <c r="O11" s="4">
        <v>45</v>
      </c>
      <c r="P11" s="6">
        <v>0.51092592592592589</v>
      </c>
      <c r="Q11" s="4">
        <v>41</v>
      </c>
      <c r="R11" s="6">
        <v>0.51256944444444441</v>
      </c>
      <c r="S11" s="4">
        <v>46</v>
      </c>
      <c r="T11" s="6">
        <v>0.51846064814814818</v>
      </c>
      <c r="U11" s="4">
        <v>37</v>
      </c>
      <c r="V11" s="6">
        <v>0.51957175925925925</v>
      </c>
      <c r="W11" s="4">
        <v>47</v>
      </c>
      <c r="X11" s="6">
        <v>0.52824074074074068</v>
      </c>
      <c r="Y11" s="4">
        <v>38</v>
      </c>
      <c r="Z11" s="6">
        <v>0.53035879629629623</v>
      </c>
      <c r="AA11" s="4">
        <v>49</v>
      </c>
      <c r="AB11" s="6">
        <v>0.64855324074074072</v>
      </c>
      <c r="AC11" s="4">
        <v>50</v>
      </c>
      <c r="AD11" s="6">
        <v>0.65163194444444439</v>
      </c>
      <c r="AE11" s="4">
        <v>51</v>
      </c>
      <c r="AF11" s="6">
        <v>0.67097222222222219</v>
      </c>
      <c r="AG11" s="4">
        <v>52</v>
      </c>
      <c r="AH11" s="6">
        <v>0.67518518518518522</v>
      </c>
      <c r="AI11" s="4">
        <v>53</v>
      </c>
      <c r="AJ11" s="6">
        <v>0.68503472222222228</v>
      </c>
      <c r="AK11" s="4">
        <v>54</v>
      </c>
      <c r="AL11" s="6">
        <v>0.68642361111111105</v>
      </c>
      <c r="AM11" s="10"/>
      <c r="AN11" s="6">
        <f t="shared" si="0"/>
        <v>1.7939814814814103E-3</v>
      </c>
      <c r="AO11" s="5">
        <f t="shared" si="1"/>
        <v>14</v>
      </c>
      <c r="AP11" s="6">
        <f t="shared" si="2"/>
        <v>2.0949074074074758E-3</v>
      </c>
      <c r="AQ11" s="5">
        <f t="shared" si="3"/>
        <v>26</v>
      </c>
      <c r="AR11" s="6">
        <f t="shared" si="4"/>
        <v>1.6435185185185164E-3</v>
      </c>
      <c r="AS11" s="5">
        <f t="shared" si="5"/>
        <v>23</v>
      </c>
      <c r="AT11" s="6">
        <f t="shared" si="6"/>
        <v>1.1111111111110628E-3</v>
      </c>
      <c r="AU11" s="5">
        <f t="shared" si="7"/>
        <v>19</v>
      </c>
      <c r="AV11" s="6">
        <f t="shared" si="8"/>
        <v>2.1180555555555536E-3</v>
      </c>
      <c r="AW11" s="5">
        <f t="shared" si="9"/>
        <v>19</v>
      </c>
      <c r="AX11" s="6">
        <f t="shared" si="10"/>
        <v>3.0787037037036669E-3</v>
      </c>
      <c r="AY11" s="5">
        <f t="shared" si="11"/>
        <v>11</v>
      </c>
      <c r="AZ11" s="6">
        <f t="shared" si="12"/>
        <v>4.2129629629630294E-3</v>
      </c>
      <c r="BA11" s="5">
        <f t="shared" si="13"/>
        <v>9</v>
      </c>
      <c r="BB11" s="6">
        <f t="shared" si="14"/>
        <v>1.3888888888887729E-3</v>
      </c>
      <c r="BC11" s="5">
        <f t="shared" si="15"/>
        <v>9</v>
      </c>
      <c r="BD11" s="6">
        <f t="shared" si="16"/>
        <v>1.7442129629629488E-2</v>
      </c>
      <c r="BE11" s="5">
        <f t="shared" si="18"/>
        <v>10</v>
      </c>
      <c r="BF11" t="str">
        <f t="shared" si="17"/>
        <v>Magnús Sigurjónsson</v>
      </c>
    </row>
    <row r="12" spans="1:63">
      <c r="A12" s="2" t="s">
        <v>37</v>
      </c>
      <c r="B12" t="s">
        <v>100</v>
      </c>
      <c r="C12" s="4">
        <v>2063175</v>
      </c>
      <c r="D12" s="17" t="s">
        <v>129</v>
      </c>
      <c r="E12" s="4">
        <v>16</v>
      </c>
      <c r="F12" s="6">
        <v>0.48248842592592589</v>
      </c>
      <c r="G12" s="4">
        <v>39</v>
      </c>
      <c r="H12" s="6">
        <v>0.51070601851851849</v>
      </c>
      <c r="I12" s="4">
        <v>44</v>
      </c>
      <c r="J12" s="6">
        <v>0.51255787037037037</v>
      </c>
      <c r="K12" s="4">
        <v>43</v>
      </c>
      <c r="L12" s="6">
        <v>0.51506944444444447</v>
      </c>
      <c r="M12" s="4">
        <v>42</v>
      </c>
      <c r="N12" s="6">
        <v>0.51704861111111111</v>
      </c>
      <c r="O12" s="4">
        <v>45</v>
      </c>
      <c r="P12" s="6">
        <v>0.52229166666666671</v>
      </c>
      <c r="Q12" s="4">
        <v>41</v>
      </c>
      <c r="R12" s="6">
        <v>0.5238194444444445</v>
      </c>
      <c r="S12" s="4">
        <v>46</v>
      </c>
      <c r="T12" s="6">
        <v>0.52863425925925933</v>
      </c>
      <c r="U12" s="4">
        <v>37</v>
      </c>
      <c r="V12" s="6">
        <v>0.5296643518518519</v>
      </c>
      <c r="W12" s="4">
        <v>47</v>
      </c>
      <c r="X12" s="6">
        <v>0.53476851851851859</v>
      </c>
      <c r="Y12" s="4">
        <v>38</v>
      </c>
      <c r="Z12" s="6">
        <v>0.53694444444444445</v>
      </c>
      <c r="AA12" s="4">
        <v>49</v>
      </c>
      <c r="AB12" s="6">
        <v>0.64993055555555557</v>
      </c>
      <c r="AC12" s="4">
        <v>50</v>
      </c>
      <c r="AD12" s="6">
        <v>0.65300925925925923</v>
      </c>
      <c r="AE12" s="4">
        <v>51</v>
      </c>
      <c r="AF12" s="6">
        <v>0.66994212962962962</v>
      </c>
      <c r="AG12" s="4">
        <v>52</v>
      </c>
      <c r="AH12" s="6">
        <v>0.67429398148148145</v>
      </c>
      <c r="AI12" s="4">
        <v>53</v>
      </c>
      <c r="AJ12" s="6">
        <v>0.7009143518518518</v>
      </c>
      <c r="AK12" s="4">
        <v>54</v>
      </c>
      <c r="AL12" s="6">
        <v>0.70237268518518514</v>
      </c>
      <c r="AM12" s="10"/>
      <c r="AN12" s="6">
        <f t="shared" si="0"/>
        <v>1.8518518518518823E-3</v>
      </c>
      <c r="AO12" s="5">
        <f t="shared" si="1"/>
        <v>24</v>
      </c>
      <c r="AP12" s="6">
        <f t="shared" si="2"/>
        <v>1.979166666666643E-3</v>
      </c>
      <c r="AQ12" s="5">
        <f t="shared" si="3"/>
        <v>19</v>
      </c>
      <c r="AR12" s="6">
        <f t="shared" si="4"/>
        <v>1.5277777777777946E-3</v>
      </c>
      <c r="AS12" s="5">
        <f t="shared" si="5"/>
        <v>13</v>
      </c>
      <c r="AT12" s="6">
        <f t="shared" si="6"/>
        <v>1.0300925925925686E-3</v>
      </c>
      <c r="AU12" s="5">
        <f t="shared" si="7"/>
        <v>8</v>
      </c>
      <c r="AV12" s="6">
        <f t="shared" si="8"/>
        <v>2.175925925925859E-3</v>
      </c>
      <c r="AW12" s="5">
        <f t="shared" si="9"/>
        <v>21</v>
      </c>
      <c r="AX12" s="6">
        <f t="shared" si="10"/>
        <v>3.0787037037036669E-3</v>
      </c>
      <c r="AY12" s="5">
        <f t="shared" si="11"/>
        <v>11</v>
      </c>
      <c r="AZ12" s="6">
        <f t="shared" si="12"/>
        <v>4.351851851851829E-3</v>
      </c>
      <c r="BA12" s="5">
        <f t="shared" si="13"/>
        <v>12</v>
      </c>
      <c r="BB12" s="6">
        <f t="shared" si="14"/>
        <v>1.4583333333333393E-3</v>
      </c>
      <c r="BC12" s="5">
        <f t="shared" si="15"/>
        <v>13</v>
      </c>
      <c r="BD12" s="6">
        <f t="shared" si="16"/>
        <v>1.7453703703703582E-2</v>
      </c>
      <c r="BE12" s="5">
        <f t="shared" si="18"/>
        <v>11</v>
      </c>
      <c r="BF12" t="str">
        <f t="shared" si="17"/>
        <v>Stefán Örn Kristjánsson</v>
      </c>
    </row>
    <row r="13" spans="1:63">
      <c r="A13" s="2" t="s">
        <v>37</v>
      </c>
      <c r="B13" t="s">
        <v>50</v>
      </c>
      <c r="C13" s="4">
        <v>2031078</v>
      </c>
      <c r="D13" s="17" t="s">
        <v>129</v>
      </c>
      <c r="E13" s="4">
        <v>16</v>
      </c>
      <c r="F13" s="6">
        <v>0.48162037037037037</v>
      </c>
      <c r="G13" s="4">
        <v>39</v>
      </c>
      <c r="H13" s="6">
        <v>0.49700231481481483</v>
      </c>
      <c r="I13" s="4">
        <v>44</v>
      </c>
      <c r="J13" s="6">
        <v>0.49879629629629635</v>
      </c>
      <c r="K13" s="4">
        <v>43</v>
      </c>
      <c r="L13" s="6">
        <v>0.50298611111111113</v>
      </c>
      <c r="M13" s="4">
        <v>42</v>
      </c>
      <c r="N13" s="6">
        <v>0.50479166666666664</v>
      </c>
      <c r="O13" s="4">
        <v>45</v>
      </c>
      <c r="P13" s="6">
        <v>0.50950231481481478</v>
      </c>
      <c r="Q13" s="4">
        <v>41</v>
      </c>
      <c r="R13" s="6">
        <v>0.51116898148148149</v>
      </c>
      <c r="S13" s="4">
        <v>46</v>
      </c>
      <c r="T13" s="6">
        <v>0.52277777777777779</v>
      </c>
      <c r="U13" s="4">
        <v>37</v>
      </c>
      <c r="V13" s="6">
        <v>0.52379629629629632</v>
      </c>
      <c r="W13" s="4">
        <v>47</v>
      </c>
      <c r="X13" s="6">
        <v>0.52708333333333335</v>
      </c>
      <c r="Y13" s="4">
        <v>38</v>
      </c>
      <c r="Z13" s="6">
        <v>0.5290393518518518</v>
      </c>
      <c r="AA13" s="4">
        <v>49</v>
      </c>
      <c r="AB13" s="6">
        <v>0.64956018518518521</v>
      </c>
      <c r="AC13" s="4">
        <v>50</v>
      </c>
      <c r="AD13" s="6">
        <v>0.65276620370370375</v>
      </c>
      <c r="AE13" s="4">
        <v>51</v>
      </c>
      <c r="AF13" s="6">
        <v>0.66959490740740746</v>
      </c>
      <c r="AG13" s="4">
        <v>52</v>
      </c>
      <c r="AH13" s="6">
        <v>0.67399305555555555</v>
      </c>
      <c r="AI13" s="4">
        <v>53</v>
      </c>
      <c r="AJ13" s="6">
        <v>0.68454861111111109</v>
      </c>
      <c r="AK13" s="4">
        <v>54</v>
      </c>
      <c r="AL13" s="6">
        <v>0.68615740740740738</v>
      </c>
      <c r="AM13" s="10"/>
      <c r="AN13" s="6">
        <f t="shared" si="0"/>
        <v>1.7939814814815214E-3</v>
      </c>
      <c r="AO13" s="5">
        <f t="shared" si="1"/>
        <v>15</v>
      </c>
      <c r="AP13" s="6">
        <f t="shared" si="2"/>
        <v>1.8055555555555047E-3</v>
      </c>
      <c r="AQ13" s="5">
        <f t="shared" si="3"/>
        <v>10</v>
      </c>
      <c r="AR13" s="6">
        <f t="shared" si="4"/>
        <v>1.6666666666667052E-3</v>
      </c>
      <c r="AS13" s="5">
        <f t="shared" si="5"/>
        <v>24</v>
      </c>
      <c r="AT13" s="6">
        <f t="shared" si="6"/>
        <v>1.0185185185185297E-3</v>
      </c>
      <c r="AU13" s="5">
        <f t="shared" si="7"/>
        <v>5</v>
      </c>
      <c r="AV13" s="6">
        <f t="shared" si="8"/>
        <v>1.9560185185184542E-3</v>
      </c>
      <c r="AW13" s="5">
        <f t="shared" si="9"/>
        <v>6</v>
      </c>
      <c r="AX13" s="6">
        <f t="shared" si="10"/>
        <v>3.2060185185185386E-3</v>
      </c>
      <c r="AY13" s="5">
        <f t="shared" si="11"/>
        <v>21</v>
      </c>
      <c r="AZ13" s="6">
        <f t="shared" si="12"/>
        <v>4.3981481481480955E-3</v>
      </c>
      <c r="BA13" s="5">
        <f t="shared" si="13"/>
        <v>14</v>
      </c>
      <c r="BB13" s="6">
        <f t="shared" si="14"/>
        <v>1.6087962962962887E-3</v>
      </c>
      <c r="BC13" s="5">
        <f t="shared" si="15"/>
        <v>28</v>
      </c>
      <c r="BD13" s="6">
        <f t="shared" si="16"/>
        <v>1.7453703703703638E-2</v>
      </c>
      <c r="BE13" s="5">
        <f t="shared" si="18"/>
        <v>12</v>
      </c>
      <c r="BF13" t="str">
        <f t="shared" si="17"/>
        <v>Daníel Magnússon</v>
      </c>
    </row>
    <row r="14" spans="1:63" s="13" customFormat="1">
      <c r="A14" s="12" t="s">
        <v>37</v>
      </c>
      <c r="B14" s="13" t="s">
        <v>44</v>
      </c>
      <c r="C14" s="14">
        <v>2031072</v>
      </c>
      <c r="D14" s="17" t="s">
        <v>129</v>
      </c>
      <c r="E14" s="14">
        <v>16</v>
      </c>
      <c r="F14" s="15">
        <v>0.48270833333333335</v>
      </c>
      <c r="G14" s="14">
        <v>39</v>
      </c>
      <c r="H14" s="15">
        <v>0.50438657407407406</v>
      </c>
      <c r="I14" s="14">
        <v>44</v>
      </c>
      <c r="J14" s="15">
        <v>0.5062268518518519</v>
      </c>
      <c r="K14" s="14">
        <v>43</v>
      </c>
      <c r="L14" s="15">
        <v>0.51071759259259253</v>
      </c>
      <c r="M14" s="14">
        <v>42</v>
      </c>
      <c r="N14" s="15">
        <v>0.51268518518518513</v>
      </c>
      <c r="O14" s="14">
        <v>45</v>
      </c>
      <c r="P14" s="15">
        <v>0.52054398148148151</v>
      </c>
      <c r="Q14" s="14">
        <v>41</v>
      </c>
      <c r="R14" s="15">
        <v>0.52222222222222225</v>
      </c>
      <c r="S14" s="14">
        <v>46</v>
      </c>
      <c r="T14" s="15">
        <v>0.52958333333333341</v>
      </c>
      <c r="U14" s="14">
        <v>37</v>
      </c>
      <c r="V14" s="15">
        <v>0.53067129629629628</v>
      </c>
      <c r="W14" s="14">
        <v>47</v>
      </c>
      <c r="X14" s="15">
        <v>0.53761574074074081</v>
      </c>
      <c r="Y14" s="14">
        <v>38</v>
      </c>
      <c r="Z14" s="15">
        <v>0.53978009259259252</v>
      </c>
      <c r="AA14" s="14">
        <v>49</v>
      </c>
      <c r="AB14" s="15">
        <v>0.66083333333333327</v>
      </c>
      <c r="AC14" s="14">
        <v>50</v>
      </c>
      <c r="AD14" s="15">
        <v>0.66396990740740736</v>
      </c>
      <c r="AE14" s="14">
        <v>51</v>
      </c>
      <c r="AF14" s="15">
        <v>0.69468750000000001</v>
      </c>
      <c r="AG14" s="14">
        <v>52</v>
      </c>
      <c r="AH14" s="15">
        <v>0.69909722222222215</v>
      </c>
      <c r="AI14" s="14">
        <v>53</v>
      </c>
      <c r="AJ14" s="15">
        <v>0.71613425925925922</v>
      </c>
      <c r="AK14" s="14">
        <v>54</v>
      </c>
      <c r="AL14" s="15">
        <v>0.71756944444444448</v>
      </c>
      <c r="AM14" s="10"/>
      <c r="AN14" s="15">
        <f t="shared" si="0"/>
        <v>1.8402777777778434E-3</v>
      </c>
      <c r="AO14" s="16">
        <f t="shared" si="1"/>
        <v>22</v>
      </c>
      <c r="AP14" s="15">
        <f t="shared" si="2"/>
        <v>1.9675925925926041E-3</v>
      </c>
      <c r="AQ14" s="16">
        <f t="shared" si="3"/>
        <v>18</v>
      </c>
      <c r="AR14" s="15">
        <f t="shared" si="4"/>
        <v>1.678240740740744E-3</v>
      </c>
      <c r="AS14" s="16">
        <f t="shared" si="5"/>
        <v>25</v>
      </c>
      <c r="AT14" s="15">
        <f t="shared" si="6"/>
        <v>1.087962962962874E-3</v>
      </c>
      <c r="AU14" s="16">
        <f t="shared" si="7"/>
        <v>13</v>
      </c>
      <c r="AV14" s="15">
        <f t="shared" si="8"/>
        <v>2.1643518518517091E-3</v>
      </c>
      <c r="AW14" s="16">
        <f t="shared" si="9"/>
        <v>20</v>
      </c>
      <c r="AX14" s="15">
        <f t="shared" si="10"/>
        <v>3.1365740740740833E-3</v>
      </c>
      <c r="AY14" s="16">
        <f t="shared" si="11"/>
        <v>17</v>
      </c>
      <c r="AZ14" s="15">
        <f t="shared" si="12"/>
        <v>4.4097222222221344E-3</v>
      </c>
      <c r="BA14" s="16">
        <f t="shared" si="13"/>
        <v>16</v>
      </c>
      <c r="BB14" s="15">
        <f t="shared" si="14"/>
        <v>1.4351851851852615E-3</v>
      </c>
      <c r="BC14" s="16">
        <f t="shared" si="15"/>
        <v>12</v>
      </c>
      <c r="BD14" s="15">
        <f t="shared" si="16"/>
        <v>1.7719907407407254E-2</v>
      </c>
      <c r="BE14" s="19">
        <f t="shared" si="18"/>
        <v>13</v>
      </c>
      <c r="BF14" s="13" t="str">
        <f t="shared" si="17"/>
        <v>María Ögn Guðmundsdóttir</v>
      </c>
      <c r="BG14" s="14">
        <v>1</v>
      </c>
    </row>
    <row r="15" spans="1:63">
      <c r="A15" s="2" t="s">
        <v>37</v>
      </c>
      <c r="B15" t="s">
        <v>82</v>
      </c>
      <c r="C15" s="4">
        <v>2063156</v>
      </c>
      <c r="D15" s="17" t="s">
        <v>129</v>
      </c>
      <c r="E15" s="4">
        <v>16</v>
      </c>
      <c r="F15" s="6">
        <v>0.48221064814814812</v>
      </c>
      <c r="G15" s="4">
        <v>39</v>
      </c>
      <c r="H15" s="6">
        <v>0.50032407407407409</v>
      </c>
      <c r="I15" s="4">
        <v>44</v>
      </c>
      <c r="J15" s="6">
        <v>0.5021296296296297</v>
      </c>
      <c r="K15" s="4">
        <v>43</v>
      </c>
      <c r="L15" s="6">
        <v>0.50630787037037039</v>
      </c>
      <c r="M15" s="4">
        <v>42</v>
      </c>
      <c r="N15" s="6">
        <v>0.50835648148148149</v>
      </c>
      <c r="O15" s="4">
        <v>45</v>
      </c>
      <c r="P15" s="6">
        <v>0.51526620370370368</v>
      </c>
      <c r="Q15" s="4">
        <v>41</v>
      </c>
      <c r="R15" s="6">
        <v>0.51678240740740744</v>
      </c>
      <c r="S15" s="4">
        <v>46</v>
      </c>
      <c r="T15" s="6">
        <v>0.52391203703703704</v>
      </c>
      <c r="U15" s="4">
        <v>37</v>
      </c>
      <c r="V15" s="6">
        <v>0.52501157407407406</v>
      </c>
      <c r="W15" s="4">
        <v>47</v>
      </c>
      <c r="X15" s="6">
        <v>0.53092592592592591</v>
      </c>
      <c r="Y15" s="4">
        <v>38</v>
      </c>
      <c r="Z15" s="6">
        <v>0.53311342592592592</v>
      </c>
      <c r="AA15" s="4">
        <v>49</v>
      </c>
      <c r="AB15" s="6">
        <v>0.65200231481481474</v>
      </c>
      <c r="AC15" s="4">
        <v>50</v>
      </c>
      <c r="AD15" s="6">
        <v>0.65523148148148147</v>
      </c>
      <c r="AE15" s="4">
        <v>51</v>
      </c>
      <c r="AF15" s="6">
        <v>0.67180555555555566</v>
      </c>
      <c r="AG15" s="4">
        <v>52</v>
      </c>
      <c r="AH15" s="6">
        <v>0.67636574074074074</v>
      </c>
      <c r="AI15" s="4">
        <v>53</v>
      </c>
      <c r="AJ15" s="6">
        <v>0.68599537037037039</v>
      </c>
      <c r="AK15" s="4">
        <v>54</v>
      </c>
      <c r="AL15" s="6">
        <v>0.68748842592592585</v>
      </c>
      <c r="AM15" s="10"/>
      <c r="AN15" s="6">
        <f t="shared" si="0"/>
        <v>1.8055555555556158E-3</v>
      </c>
      <c r="AO15" s="5">
        <f t="shared" si="1"/>
        <v>17</v>
      </c>
      <c r="AP15" s="6">
        <f t="shared" si="2"/>
        <v>2.0486111111110983E-3</v>
      </c>
      <c r="AQ15" s="5">
        <f t="shared" si="3"/>
        <v>24</v>
      </c>
      <c r="AR15" s="6">
        <f t="shared" si="4"/>
        <v>1.5162037037037557E-3</v>
      </c>
      <c r="AS15" s="5">
        <f t="shared" si="5"/>
        <v>12</v>
      </c>
      <c r="AT15" s="6">
        <f t="shared" si="6"/>
        <v>1.0995370370370239E-3</v>
      </c>
      <c r="AU15" s="5">
        <f t="shared" si="7"/>
        <v>16</v>
      </c>
      <c r="AV15" s="6">
        <f t="shared" si="8"/>
        <v>2.1875000000000089E-3</v>
      </c>
      <c r="AW15" s="5">
        <f t="shared" si="9"/>
        <v>23</v>
      </c>
      <c r="AX15" s="6">
        <f t="shared" si="10"/>
        <v>3.2291666666667274E-3</v>
      </c>
      <c r="AY15" s="5">
        <f t="shared" si="11"/>
        <v>25</v>
      </c>
      <c r="AZ15" s="6">
        <f t="shared" si="12"/>
        <v>4.5601851851850839E-3</v>
      </c>
      <c r="BA15" s="5">
        <f t="shared" si="13"/>
        <v>24</v>
      </c>
      <c r="BB15" s="6">
        <f t="shared" si="14"/>
        <v>1.4930555555554559E-3</v>
      </c>
      <c r="BC15" s="5">
        <f t="shared" si="15"/>
        <v>14</v>
      </c>
      <c r="BD15" s="6">
        <f t="shared" si="16"/>
        <v>1.793981481481477E-2</v>
      </c>
      <c r="BE15" s="5">
        <f t="shared" si="18"/>
        <v>14</v>
      </c>
      <c r="BF15" t="str">
        <f t="shared" si="17"/>
        <v>Skarphéðinn Halldórsson</v>
      </c>
    </row>
    <row r="16" spans="1:63">
      <c r="A16" s="2" t="s">
        <v>37</v>
      </c>
      <c r="B16" t="s">
        <v>75</v>
      </c>
      <c r="C16" s="4">
        <v>2031104</v>
      </c>
      <c r="D16" s="17" t="s">
        <v>129</v>
      </c>
      <c r="E16" s="4">
        <v>16</v>
      </c>
      <c r="F16" s="6">
        <v>0.48355324074074074</v>
      </c>
      <c r="G16" s="4">
        <v>39</v>
      </c>
      <c r="H16" s="6">
        <v>0.5057638888888889</v>
      </c>
      <c r="I16" s="4">
        <v>44</v>
      </c>
      <c r="J16" s="6">
        <v>0.50760416666666663</v>
      </c>
      <c r="K16" s="4">
        <v>43</v>
      </c>
      <c r="L16" s="6">
        <v>0.51270833333333332</v>
      </c>
      <c r="M16" s="4">
        <v>42</v>
      </c>
      <c r="N16" s="6">
        <v>0.51469907407407411</v>
      </c>
      <c r="O16" s="4">
        <v>45</v>
      </c>
      <c r="P16" s="6">
        <v>0.52179398148148148</v>
      </c>
      <c r="Q16" s="4">
        <v>41</v>
      </c>
      <c r="R16" s="6">
        <v>0.5232754629629629</v>
      </c>
      <c r="S16" s="4">
        <v>46</v>
      </c>
      <c r="T16" s="6">
        <v>0.53324074074074079</v>
      </c>
      <c r="U16" s="4">
        <v>37</v>
      </c>
      <c r="V16" s="6">
        <v>0.53435185185185186</v>
      </c>
      <c r="W16" s="4">
        <v>47</v>
      </c>
      <c r="X16" s="6">
        <v>0.53895833333333332</v>
      </c>
      <c r="Y16" s="4">
        <v>38</v>
      </c>
      <c r="Z16" s="6">
        <v>0.54104166666666664</v>
      </c>
      <c r="AA16" s="4">
        <v>49</v>
      </c>
      <c r="AB16" s="6">
        <v>0.66791666666666671</v>
      </c>
      <c r="AC16" s="4">
        <v>50</v>
      </c>
      <c r="AD16" s="6">
        <v>0.67133101851851851</v>
      </c>
      <c r="AE16" s="4">
        <v>51</v>
      </c>
      <c r="AF16" s="6">
        <v>0.69373842592592594</v>
      </c>
      <c r="AG16" s="4">
        <v>52</v>
      </c>
      <c r="AH16" s="6">
        <v>0.69829861111111102</v>
      </c>
      <c r="AI16" s="4">
        <v>53</v>
      </c>
      <c r="AJ16" s="6">
        <v>0.70966435185185184</v>
      </c>
      <c r="AK16" s="4">
        <v>54</v>
      </c>
      <c r="AL16" s="6">
        <v>0.71129629629629632</v>
      </c>
      <c r="AM16" s="10"/>
      <c r="AN16" s="6">
        <f t="shared" si="0"/>
        <v>1.8402777777777324E-3</v>
      </c>
      <c r="AO16" s="5">
        <f t="shared" si="1"/>
        <v>20</v>
      </c>
      <c r="AP16" s="6">
        <f t="shared" si="2"/>
        <v>1.9907407407407929E-3</v>
      </c>
      <c r="AQ16" s="5">
        <f t="shared" si="3"/>
        <v>21</v>
      </c>
      <c r="AR16" s="6">
        <f t="shared" si="4"/>
        <v>1.481481481481417E-3</v>
      </c>
      <c r="AS16" s="5">
        <f t="shared" si="5"/>
        <v>10</v>
      </c>
      <c r="AT16" s="6">
        <f t="shared" si="6"/>
        <v>1.1111111111110628E-3</v>
      </c>
      <c r="AU16" s="5">
        <f t="shared" si="7"/>
        <v>19</v>
      </c>
      <c r="AV16" s="6">
        <f t="shared" si="8"/>
        <v>2.0833333333333259E-3</v>
      </c>
      <c r="AW16" s="5">
        <f t="shared" si="9"/>
        <v>16</v>
      </c>
      <c r="AX16" s="6">
        <f t="shared" si="10"/>
        <v>3.4143518518517935E-3</v>
      </c>
      <c r="AY16" s="5">
        <f t="shared" si="11"/>
        <v>34</v>
      </c>
      <c r="AZ16" s="6">
        <f t="shared" si="12"/>
        <v>4.5601851851850839E-3</v>
      </c>
      <c r="BA16" s="5">
        <f t="shared" si="13"/>
        <v>24</v>
      </c>
      <c r="BB16" s="6">
        <f t="shared" si="14"/>
        <v>1.6319444444444775E-3</v>
      </c>
      <c r="BC16" s="5">
        <f t="shared" si="15"/>
        <v>30</v>
      </c>
      <c r="BD16" s="6">
        <f t="shared" si="16"/>
        <v>1.8113425925925686E-2</v>
      </c>
      <c r="BE16" s="5">
        <f t="shared" si="18"/>
        <v>15</v>
      </c>
      <c r="BF16" t="str">
        <f t="shared" si="17"/>
        <v>Hlynur Örn Björgvinsson</v>
      </c>
    </row>
    <row r="17" spans="1:59">
      <c r="A17" s="2" t="s">
        <v>37</v>
      </c>
      <c r="B17" t="s">
        <v>95</v>
      </c>
      <c r="C17" s="4">
        <v>2063170</v>
      </c>
      <c r="D17" s="17" t="s">
        <v>129</v>
      </c>
      <c r="E17" s="4">
        <v>16</v>
      </c>
      <c r="F17" s="6">
        <v>0.48196759259259259</v>
      </c>
      <c r="G17" s="4">
        <v>39</v>
      </c>
      <c r="H17" s="6">
        <v>0.4995486111111111</v>
      </c>
      <c r="I17" s="4">
        <v>44</v>
      </c>
      <c r="J17" s="6">
        <v>0.50137731481481485</v>
      </c>
      <c r="K17" s="4">
        <v>43</v>
      </c>
      <c r="L17" s="6">
        <v>0.50561342592592595</v>
      </c>
      <c r="M17" s="4">
        <v>42</v>
      </c>
      <c r="N17" s="6">
        <v>0.50755787037037037</v>
      </c>
      <c r="O17" s="4">
        <v>45</v>
      </c>
      <c r="P17" s="6">
        <v>0.51211805555555556</v>
      </c>
      <c r="Q17" s="4">
        <v>41</v>
      </c>
      <c r="R17" s="6">
        <v>0.51390046296296299</v>
      </c>
      <c r="S17" s="4">
        <v>46</v>
      </c>
      <c r="T17" s="6">
        <v>0.51987268518518526</v>
      </c>
      <c r="U17" s="4">
        <v>37</v>
      </c>
      <c r="V17" s="6">
        <v>0.52103009259259259</v>
      </c>
      <c r="W17" s="4">
        <v>47</v>
      </c>
      <c r="X17" s="6">
        <v>0.52736111111111106</v>
      </c>
      <c r="Y17" s="4">
        <v>38</v>
      </c>
      <c r="Z17" s="6">
        <v>0.52967592592592594</v>
      </c>
      <c r="AA17" s="4">
        <v>49</v>
      </c>
      <c r="AB17" s="6">
        <v>0.6505671296296297</v>
      </c>
      <c r="AC17" s="4">
        <v>50</v>
      </c>
      <c r="AD17" s="6">
        <v>0.65362268518518518</v>
      </c>
      <c r="AE17" s="4">
        <v>51</v>
      </c>
      <c r="AF17" s="6">
        <v>0.6749074074074074</v>
      </c>
      <c r="AG17" s="4">
        <v>52</v>
      </c>
      <c r="AH17" s="6">
        <v>0.67931712962962953</v>
      </c>
      <c r="AI17" s="4">
        <v>53</v>
      </c>
      <c r="AJ17" s="6">
        <v>0.68851851851851853</v>
      </c>
      <c r="AK17" s="4">
        <v>54</v>
      </c>
      <c r="AL17" s="6">
        <v>0.69016203703703705</v>
      </c>
      <c r="AM17" s="10"/>
      <c r="AN17" s="6">
        <f t="shared" si="0"/>
        <v>1.828703703703749E-3</v>
      </c>
      <c r="AO17" s="5">
        <f t="shared" si="1"/>
        <v>19</v>
      </c>
      <c r="AP17" s="6">
        <f t="shared" si="2"/>
        <v>1.9444444444444153E-3</v>
      </c>
      <c r="AQ17" s="5">
        <f t="shared" si="3"/>
        <v>16</v>
      </c>
      <c r="AR17" s="6">
        <f t="shared" si="4"/>
        <v>1.782407407407427E-3</v>
      </c>
      <c r="AS17" s="5">
        <f t="shared" si="5"/>
        <v>30</v>
      </c>
      <c r="AT17" s="6">
        <f t="shared" si="6"/>
        <v>1.1574074074073293E-3</v>
      </c>
      <c r="AU17" s="5">
        <f t="shared" si="7"/>
        <v>24</v>
      </c>
      <c r="AV17" s="6">
        <f t="shared" si="8"/>
        <v>2.3148148148148806E-3</v>
      </c>
      <c r="AW17" s="5">
        <f t="shared" si="9"/>
        <v>31</v>
      </c>
      <c r="AX17" s="6">
        <f t="shared" si="10"/>
        <v>3.0555555555554781E-3</v>
      </c>
      <c r="AY17" s="5">
        <f t="shared" si="11"/>
        <v>10</v>
      </c>
      <c r="AZ17" s="6">
        <f t="shared" si="12"/>
        <v>4.4097222222221344E-3</v>
      </c>
      <c r="BA17" s="5">
        <f t="shared" si="13"/>
        <v>16</v>
      </c>
      <c r="BB17" s="6">
        <f t="shared" si="14"/>
        <v>1.6435185185185164E-3</v>
      </c>
      <c r="BC17" s="5">
        <f t="shared" si="15"/>
        <v>31</v>
      </c>
      <c r="BD17" s="6">
        <f t="shared" si="16"/>
        <v>1.813657407407393E-2</v>
      </c>
      <c r="BE17" s="5">
        <f t="shared" si="18"/>
        <v>16</v>
      </c>
      <c r="BF17" t="str">
        <f t="shared" si="17"/>
        <v>Georg Vilhjámsson</v>
      </c>
    </row>
    <row r="18" spans="1:59">
      <c r="A18" s="2" t="s">
        <v>37</v>
      </c>
      <c r="B18" t="s">
        <v>106</v>
      </c>
      <c r="C18" s="4">
        <v>2072586</v>
      </c>
      <c r="D18" s="17" t="s">
        <v>129</v>
      </c>
      <c r="E18" s="4">
        <v>16</v>
      </c>
      <c r="F18" s="6">
        <v>0.48108796296296297</v>
      </c>
      <c r="G18" s="4">
        <v>39</v>
      </c>
      <c r="H18" s="6">
        <v>0.49855324074074076</v>
      </c>
      <c r="I18" s="4">
        <v>44</v>
      </c>
      <c r="J18" s="6">
        <v>0.50037037037037035</v>
      </c>
      <c r="K18" s="4">
        <v>43</v>
      </c>
      <c r="L18" s="6">
        <v>0.50642361111111112</v>
      </c>
      <c r="M18" s="4">
        <v>42</v>
      </c>
      <c r="N18" s="6">
        <v>0.50844907407407403</v>
      </c>
      <c r="O18" s="4">
        <v>45</v>
      </c>
      <c r="P18" s="6">
        <v>0.51429398148148142</v>
      </c>
      <c r="Q18" s="4">
        <v>41</v>
      </c>
      <c r="R18" s="6">
        <v>0.51590277777777771</v>
      </c>
      <c r="S18" s="4">
        <v>46</v>
      </c>
      <c r="T18" s="6">
        <v>0.5267708333333333</v>
      </c>
      <c r="U18" s="4">
        <v>37</v>
      </c>
      <c r="V18" s="6">
        <v>0.52793981481481478</v>
      </c>
      <c r="W18" s="4">
        <v>47</v>
      </c>
      <c r="X18" s="6">
        <v>0.53364583333333326</v>
      </c>
      <c r="Y18" s="4">
        <v>38</v>
      </c>
      <c r="Z18" s="6">
        <v>0.53589120370370369</v>
      </c>
      <c r="AA18" s="4">
        <v>49</v>
      </c>
      <c r="AB18" s="6">
        <v>0.65678240740740745</v>
      </c>
      <c r="AC18" s="4">
        <v>50</v>
      </c>
      <c r="AD18" s="6">
        <v>0.65998842592592599</v>
      </c>
      <c r="AE18" s="4">
        <v>51</v>
      </c>
      <c r="AF18" s="6">
        <v>0.68449074074074068</v>
      </c>
      <c r="AG18" s="4">
        <v>52</v>
      </c>
      <c r="AH18" s="6">
        <v>0.68898148148148142</v>
      </c>
      <c r="AI18" s="4">
        <v>53</v>
      </c>
      <c r="AJ18" s="6">
        <v>0.70158564814814817</v>
      </c>
      <c r="AK18" s="4">
        <v>54</v>
      </c>
      <c r="AL18" s="6">
        <v>0.70327546296296306</v>
      </c>
      <c r="AM18" s="10"/>
      <c r="AN18" s="6">
        <f t="shared" si="0"/>
        <v>1.8171296296295991E-3</v>
      </c>
      <c r="AO18" s="5">
        <f t="shared" si="1"/>
        <v>18</v>
      </c>
      <c r="AP18" s="6">
        <f t="shared" si="2"/>
        <v>2.0254629629629095E-3</v>
      </c>
      <c r="AQ18" s="5">
        <f t="shared" si="3"/>
        <v>22</v>
      </c>
      <c r="AR18" s="6">
        <f t="shared" si="4"/>
        <v>1.6087962962962887E-3</v>
      </c>
      <c r="AS18" s="5">
        <f t="shared" si="5"/>
        <v>19</v>
      </c>
      <c r="AT18" s="6">
        <f t="shared" si="6"/>
        <v>1.1689814814814792E-3</v>
      </c>
      <c r="AU18" s="5">
        <f t="shared" si="7"/>
        <v>26</v>
      </c>
      <c r="AV18" s="6">
        <f t="shared" si="8"/>
        <v>2.2453703703704253E-3</v>
      </c>
      <c r="AW18" s="5">
        <f t="shared" si="9"/>
        <v>27</v>
      </c>
      <c r="AX18" s="6">
        <f t="shared" si="10"/>
        <v>3.2060185185185386E-3</v>
      </c>
      <c r="AY18" s="5">
        <f t="shared" si="11"/>
        <v>21</v>
      </c>
      <c r="AZ18" s="6">
        <f t="shared" si="12"/>
        <v>4.4907407407407396E-3</v>
      </c>
      <c r="BA18" s="5">
        <f t="shared" si="13"/>
        <v>22</v>
      </c>
      <c r="BB18" s="6">
        <f t="shared" si="14"/>
        <v>1.6898148148148939E-3</v>
      </c>
      <c r="BC18" s="5">
        <f t="shared" si="15"/>
        <v>39</v>
      </c>
      <c r="BD18" s="6">
        <f t="shared" si="16"/>
        <v>1.8252314814814874E-2</v>
      </c>
      <c r="BE18" s="5">
        <f t="shared" si="18"/>
        <v>17</v>
      </c>
      <c r="BF18" t="str">
        <f t="shared" si="17"/>
        <v>Ólafur Þór Júlíusson</v>
      </c>
    </row>
    <row r="19" spans="1:59">
      <c r="A19" s="2" t="s">
        <v>37</v>
      </c>
      <c r="B19" t="s">
        <v>69</v>
      </c>
      <c r="C19" s="4">
        <v>2031098</v>
      </c>
      <c r="D19" s="17" t="s">
        <v>129</v>
      </c>
      <c r="E19" s="4">
        <v>16</v>
      </c>
      <c r="F19" s="6">
        <v>0.48126157407407405</v>
      </c>
      <c r="G19" s="4">
        <v>39</v>
      </c>
      <c r="H19" s="6">
        <v>0.49775462962962963</v>
      </c>
      <c r="I19" s="4">
        <v>44</v>
      </c>
      <c r="J19" s="6">
        <v>0.50048611111111108</v>
      </c>
      <c r="K19" s="4">
        <v>43</v>
      </c>
      <c r="L19" s="6">
        <v>0.50920138888888888</v>
      </c>
      <c r="M19" s="4">
        <v>42</v>
      </c>
      <c r="N19" s="6">
        <v>0.51097222222222227</v>
      </c>
      <c r="O19" s="4">
        <v>45</v>
      </c>
      <c r="P19" s="6">
        <v>0.51469907407407411</v>
      </c>
      <c r="Q19" s="4">
        <v>41</v>
      </c>
      <c r="R19" s="6">
        <v>0.51627314814814818</v>
      </c>
      <c r="S19" s="4">
        <v>46</v>
      </c>
      <c r="T19" s="6">
        <v>0.51956018518518521</v>
      </c>
      <c r="U19" s="4">
        <v>37</v>
      </c>
      <c r="V19" s="6">
        <v>0.52065972222222223</v>
      </c>
      <c r="W19" s="4">
        <v>47</v>
      </c>
      <c r="X19" s="6">
        <v>0.52615740740740746</v>
      </c>
      <c r="Y19" s="4">
        <v>38</v>
      </c>
      <c r="Z19" s="6">
        <v>0.52822916666666664</v>
      </c>
      <c r="AA19" s="4">
        <v>49</v>
      </c>
      <c r="AB19" s="6">
        <v>0.65038194444444442</v>
      </c>
      <c r="AC19" s="4">
        <v>50</v>
      </c>
      <c r="AD19" s="6">
        <v>0.65356481481481488</v>
      </c>
      <c r="AE19" s="4">
        <v>51</v>
      </c>
      <c r="AF19" s="6">
        <v>0.67025462962962967</v>
      </c>
      <c r="AG19" s="4">
        <v>52</v>
      </c>
      <c r="AH19" s="6">
        <v>0.67473379629629626</v>
      </c>
      <c r="AI19" s="4">
        <v>53</v>
      </c>
      <c r="AJ19" s="6">
        <v>0.68777777777777782</v>
      </c>
      <c r="AK19" s="4">
        <v>54</v>
      </c>
      <c r="AL19" s="6">
        <v>0.6893055555555555</v>
      </c>
      <c r="AM19" s="10"/>
      <c r="AN19" s="6">
        <f t="shared" si="0"/>
        <v>2.7314814814814459E-3</v>
      </c>
      <c r="AO19" s="5">
        <f t="shared" si="1"/>
        <v>59</v>
      </c>
      <c r="AP19" s="6">
        <f t="shared" si="2"/>
        <v>1.7708333333333881E-3</v>
      </c>
      <c r="AQ19" s="5">
        <f t="shared" si="3"/>
        <v>9</v>
      </c>
      <c r="AR19" s="6">
        <f t="shared" si="4"/>
        <v>1.5740740740740611E-3</v>
      </c>
      <c r="AS19" s="5">
        <f t="shared" si="5"/>
        <v>16</v>
      </c>
      <c r="AT19" s="6">
        <f t="shared" si="6"/>
        <v>1.0995370370370239E-3</v>
      </c>
      <c r="AU19" s="5">
        <f t="shared" si="7"/>
        <v>16</v>
      </c>
      <c r="AV19" s="6">
        <f t="shared" si="8"/>
        <v>2.071759259259176E-3</v>
      </c>
      <c r="AW19" s="5">
        <f t="shared" si="9"/>
        <v>14</v>
      </c>
      <c r="AX19" s="6">
        <f t="shared" si="10"/>
        <v>3.1828703703704608E-3</v>
      </c>
      <c r="AY19" s="5">
        <f t="shared" si="11"/>
        <v>20</v>
      </c>
      <c r="AZ19" s="6">
        <f t="shared" si="12"/>
        <v>4.4791666666665897E-3</v>
      </c>
      <c r="BA19" s="5">
        <f t="shared" si="13"/>
        <v>21</v>
      </c>
      <c r="BB19" s="6">
        <f t="shared" si="14"/>
        <v>1.5277777777776835E-3</v>
      </c>
      <c r="BC19" s="5">
        <f t="shared" si="15"/>
        <v>19</v>
      </c>
      <c r="BD19" s="6">
        <f t="shared" si="16"/>
        <v>1.8437499999999829E-2</v>
      </c>
      <c r="BE19" s="5">
        <f t="shared" si="18"/>
        <v>18</v>
      </c>
      <c r="BF19" t="str">
        <f t="shared" si="17"/>
        <v>Brynjar Þór Bragason</v>
      </c>
    </row>
    <row r="20" spans="1:59">
      <c r="A20" s="2" t="s">
        <v>37</v>
      </c>
      <c r="B20" t="s">
        <v>92</v>
      </c>
      <c r="C20" s="4">
        <v>2063167</v>
      </c>
      <c r="D20" s="17" t="s">
        <v>129</v>
      </c>
      <c r="E20" s="4">
        <v>16</v>
      </c>
      <c r="F20" s="6">
        <v>0.48192129629629626</v>
      </c>
      <c r="G20" s="4">
        <v>39</v>
      </c>
      <c r="H20" s="6">
        <v>0.49981481481481477</v>
      </c>
      <c r="I20" s="4">
        <v>44</v>
      </c>
      <c r="J20" s="6">
        <v>0.50166666666666659</v>
      </c>
      <c r="K20" s="4">
        <v>43</v>
      </c>
      <c r="L20" s="6">
        <v>0.50577546296296294</v>
      </c>
      <c r="M20" s="4">
        <v>42</v>
      </c>
      <c r="N20" s="6">
        <v>0.50802083333333337</v>
      </c>
      <c r="O20" s="4">
        <v>45</v>
      </c>
      <c r="P20" s="6">
        <v>0.51251157407407411</v>
      </c>
      <c r="Q20" s="4">
        <v>41</v>
      </c>
      <c r="R20" s="6">
        <v>0.51431712962962961</v>
      </c>
      <c r="S20" s="4">
        <v>46</v>
      </c>
      <c r="T20" s="6">
        <v>0.52003472222222225</v>
      </c>
      <c r="U20" s="4">
        <v>37</v>
      </c>
      <c r="V20" s="6">
        <v>0.52134259259259264</v>
      </c>
      <c r="W20" s="4">
        <v>47</v>
      </c>
      <c r="X20" s="6">
        <v>0.52760416666666665</v>
      </c>
      <c r="Y20" s="4">
        <v>38</v>
      </c>
      <c r="Z20" s="6">
        <v>0.53013888888888883</v>
      </c>
      <c r="AA20" s="4">
        <v>49</v>
      </c>
      <c r="AB20" s="6">
        <v>0.65076388888888892</v>
      </c>
      <c r="AC20" s="4">
        <v>50</v>
      </c>
      <c r="AD20" s="6">
        <v>0.65384259259259259</v>
      </c>
      <c r="AE20" s="4">
        <v>51</v>
      </c>
      <c r="AF20" s="6">
        <v>0.67469907407407403</v>
      </c>
      <c r="AG20" s="4">
        <v>52</v>
      </c>
      <c r="AH20" s="6">
        <v>0.67913194444444447</v>
      </c>
      <c r="AI20" s="4">
        <v>53</v>
      </c>
      <c r="AJ20" s="6">
        <v>0.68870370370370371</v>
      </c>
      <c r="AK20" s="4">
        <v>54</v>
      </c>
      <c r="AL20" s="6">
        <v>0.69020833333333342</v>
      </c>
      <c r="AM20" s="10"/>
      <c r="AN20" s="6">
        <f t="shared" si="0"/>
        <v>1.8518518518518268E-3</v>
      </c>
      <c r="AO20" s="5">
        <f t="shared" si="1"/>
        <v>23</v>
      </c>
      <c r="AP20" s="6">
        <f t="shared" si="2"/>
        <v>2.2453703703704253E-3</v>
      </c>
      <c r="AQ20" s="5">
        <f t="shared" si="3"/>
        <v>33</v>
      </c>
      <c r="AR20" s="6">
        <f t="shared" si="4"/>
        <v>1.8055555555555047E-3</v>
      </c>
      <c r="AS20" s="5">
        <f t="shared" si="5"/>
        <v>33</v>
      </c>
      <c r="AT20" s="6">
        <f t="shared" si="6"/>
        <v>1.3078703703703898E-3</v>
      </c>
      <c r="AU20" s="5">
        <f t="shared" si="7"/>
        <v>45</v>
      </c>
      <c r="AV20" s="6">
        <f t="shared" si="8"/>
        <v>2.5347222222221744E-3</v>
      </c>
      <c r="AW20" s="5">
        <f t="shared" si="9"/>
        <v>43</v>
      </c>
      <c r="AX20" s="6">
        <f t="shared" si="10"/>
        <v>3.0787037037036669E-3</v>
      </c>
      <c r="AY20" s="5">
        <f t="shared" si="11"/>
        <v>11</v>
      </c>
      <c r="AZ20" s="6">
        <f t="shared" si="12"/>
        <v>4.4328703703704342E-3</v>
      </c>
      <c r="BA20" s="5">
        <f t="shared" si="13"/>
        <v>19</v>
      </c>
      <c r="BB20" s="6">
        <f t="shared" si="14"/>
        <v>1.5046296296297168E-3</v>
      </c>
      <c r="BC20" s="5">
        <f t="shared" si="15"/>
        <v>17</v>
      </c>
      <c r="BD20" s="6">
        <f t="shared" si="16"/>
        <v>1.8761574074074139E-2</v>
      </c>
      <c r="BE20" s="5">
        <f t="shared" si="18"/>
        <v>19</v>
      </c>
      <c r="BF20" t="str">
        <f t="shared" si="17"/>
        <v>Haukur Magnússon</v>
      </c>
    </row>
    <row r="21" spans="1:59">
      <c r="A21" s="2" t="s">
        <v>37</v>
      </c>
      <c r="B21" t="s">
        <v>66</v>
      </c>
      <c r="C21" s="4">
        <v>2031095</v>
      </c>
      <c r="D21" s="17" t="s">
        <v>129</v>
      </c>
      <c r="E21" s="4">
        <v>16</v>
      </c>
      <c r="F21" s="6">
        <v>0.48413194444444446</v>
      </c>
      <c r="G21" s="4">
        <v>39</v>
      </c>
      <c r="H21" s="6">
        <v>0.50678240740740743</v>
      </c>
      <c r="I21" s="4">
        <v>44</v>
      </c>
      <c r="J21" s="6">
        <v>0.50869212962962962</v>
      </c>
      <c r="K21" s="4">
        <v>43</v>
      </c>
      <c r="L21" s="6">
        <v>0.51395833333333341</v>
      </c>
      <c r="M21" s="4">
        <v>42</v>
      </c>
      <c r="N21" s="6">
        <v>0.51593750000000005</v>
      </c>
      <c r="O21" s="4">
        <v>45</v>
      </c>
      <c r="P21" s="6">
        <v>0.52543981481481483</v>
      </c>
      <c r="Q21" s="4">
        <v>41</v>
      </c>
      <c r="R21" s="6">
        <v>0.52701388888888889</v>
      </c>
      <c r="S21" s="4">
        <v>46</v>
      </c>
      <c r="T21" s="6">
        <v>0.53640046296296295</v>
      </c>
      <c r="U21" s="4">
        <v>37</v>
      </c>
      <c r="V21" s="6">
        <v>0.53758101851851847</v>
      </c>
      <c r="W21" s="4">
        <v>47</v>
      </c>
      <c r="X21" s="6">
        <v>0.54098379629629634</v>
      </c>
      <c r="Y21" s="4">
        <v>38</v>
      </c>
      <c r="Z21" s="6">
        <v>0.54329861111111111</v>
      </c>
      <c r="AA21" s="4">
        <v>49</v>
      </c>
      <c r="AB21" s="6">
        <v>0.6584606481481482</v>
      </c>
      <c r="AC21" s="4">
        <v>50</v>
      </c>
      <c r="AD21" s="6">
        <v>0.66190972222222222</v>
      </c>
      <c r="AE21" s="4">
        <v>51</v>
      </c>
      <c r="AF21" s="6">
        <v>0.69057870370370367</v>
      </c>
      <c r="AG21" s="4">
        <v>52</v>
      </c>
      <c r="AH21" s="6">
        <v>0.69546296296296306</v>
      </c>
      <c r="AI21" s="4">
        <v>53</v>
      </c>
      <c r="AJ21" s="6">
        <v>0.71155092592592595</v>
      </c>
      <c r="AK21" s="4">
        <v>54</v>
      </c>
      <c r="AL21" s="6">
        <v>0.71318287037037031</v>
      </c>
      <c r="AM21" s="10"/>
      <c r="AN21" s="6">
        <f t="shared" si="0"/>
        <v>1.9097222222221877E-3</v>
      </c>
      <c r="AO21" s="5">
        <f t="shared" si="1"/>
        <v>25</v>
      </c>
      <c r="AP21" s="6">
        <f t="shared" si="2"/>
        <v>1.979166666666643E-3</v>
      </c>
      <c r="AQ21" s="5">
        <f t="shared" si="3"/>
        <v>19</v>
      </c>
      <c r="AR21" s="6">
        <f t="shared" si="4"/>
        <v>1.5740740740740611E-3</v>
      </c>
      <c r="AS21" s="5">
        <f t="shared" si="5"/>
        <v>16</v>
      </c>
      <c r="AT21" s="6">
        <f t="shared" si="6"/>
        <v>1.1805555555555181E-3</v>
      </c>
      <c r="AU21" s="5">
        <f t="shared" si="7"/>
        <v>28</v>
      </c>
      <c r="AV21" s="6">
        <f t="shared" si="8"/>
        <v>2.3148148148147696E-3</v>
      </c>
      <c r="AW21" s="5">
        <f t="shared" si="9"/>
        <v>30</v>
      </c>
      <c r="AX21" s="6">
        <f t="shared" si="10"/>
        <v>3.4490740740740211E-3</v>
      </c>
      <c r="AY21" s="5">
        <f t="shared" si="11"/>
        <v>35</v>
      </c>
      <c r="AZ21" s="6">
        <f t="shared" si="12"/>
        <v>4.8842592592593936E-3</v>
      </c>
      <c r="BA21" s="5">
        <f t="shared" si="13"/>
        <v>32</v>
      </c>
      <c r="BB21" s="6">
        <f t="shared" si="14"/>
        <v>1.6319444444443665E-3</v>
      </c>
      <c r="BC21" s="5">
        <f t="shared" si="15"/>
        <v>29</v>
      </c>
      <c r="BD21" s="6">
        <f t="shared" si="16"/>
        <v>1.8923611111110961E-2</v>
      </c>
      <c r="BE21" s="5">
        <f t="shared" si="18"/>
        <v>20</v>
      </c>
      <c r="BF21" t="str">
        <f t="shared" si="17"/>
        <v>Leifur Örn Svavarsson</v>
      </c>
    </row>
    <row r="22" spans="1:59">
      <c r="A22" s="2" t="s">
        <v>37</v>
      </c>
      <c r="B22" t="s">
        <v>68</v>
      </c>
      <c r="C22" s="4">
        <v>2031097</v>
      </c>
      <c r="D22" s="17" t="s">
        <v>129</v>
      </c>
      <c r="E22" s="4">
        <v>16</v>
      </c>
      <c r="F22" s="6">
        <v>0.48287037037037034</v>
      </c>
      <c r="G22" s="4">
        <v>39</v>
      </c>
      <c r="H22" s="6">
        <v>0.5033333333333333</v>
      </c>
      <c r="I22" s="4">
        <v>44</v>
      </c>
      <c r="J22" s="6">
        <v>0.50525462962962964</v>
      </c>
      <c r="K22" s="4">
        <v>43</v>
      </c>
      <c r="L22" s="6">
        <v>0.51011574074074073</v>
      </c>
      <c r="M22" s="4">
        <v>42</v>
      </c>
      <c r="N22" s="6">
        <v>0.51237268518518519</v>
      </c>
      <c r="O22" s="4">
        <v>45</v>
      </c>
      <c r="P22" s="6">
        <v>0.51905092592592594</v>
      </c>
      <c r="Q22" s="4">
        <v>41</v>
      </c>
      <c r="R22" s="6">
        <v>0.52085648148148145</v>
      </c>
      <c r="S22" s="4">
        <v>46</v>
      </c>
      <c r="T22" s="6">
        <v>0.52771990740740737</v>
      </c>
      <c r="U22" s="4">
        <v>37</v>
      </c>
      <c r="V22" s="6">
        <v>0.52888888888888885</v>
      </c>
      <c r="W22" s="4">
        <v>47</v>
      </c>
      <c r="X22" s="6">
        <v>0.53517361111111106</v>
      </c>
      <c r="Y22" s="4">
        <v>38</v>
      </c>
      <c r="Z22" s="6">
        <v>0.53748842592592594</v>
      </c>
      <c r="AA22" s="4">
        <v>49</v>
      </c>
      <c r="AB22" s="6">
        <v>0.65329861111111109</v>
      </c>
      <c r="AC22" s="4">
        <v>50</v>
      </c>
      <c r="AD22" s="6">
        <v>0.65652777777777771</v>
      </c>
      <c r="AE22" s="4">
        <v>51</v>
      </c>
      <c r="AF22" s="6">
        <v>0.68100694444444443</v>
      </c>
      <c r="AG22" s="4">
        <v>52</v>
      </c>
      <c r="AH22" s="6">
        <v>0.6856944444444445</v>
      </c>
      <c r="AI22" s="4">
        <v>53</v>
      </c>
      <c r="AJ22" s="6">
        <v>0.69833333333333336</v>
      </c>
      <c r="AK22" s="4">
        <v>54</v>
      </c>
      <c r="AL22" s="6">
        <v>0.69989583333333327</v>
      </c>
      <c r="AM22" s="10"/>
      <c r="AN22" s="6">
        <f t="shared" si="0"/>
        <v>1.9212962962963376E-3</v>
      </c>
      <c r="AO22" s="5">
        <f t="shared" si="1"/>
        <v>27</v>
      </c>
      <c r="AP22" s="6">
        <f t="shared" si="2"/>
        <v>2.2569444444444642E-3</v>
      </c>
      <c r="AQ22" s="5">
        <f t="shared" si="3"/>
        <v>34</v>
      </c>
      <c r="AR22" s="6">
        <f t="shared" si="4"/>
        <v>1.8055555555555047E-3</v>
      </c>
      <c r="AS22" s="5">
        <f t="shared" si="5"/>
        <v>33</v>
      </c>
      <c r="AT22" s="6">
        <f t="shared" si="6"/>
        <v>1.1689814814814792E-3</v>
      </c>
      <c r="AU22" s="5">
        <f t="shared" si="7"/>
        <v>26</v>
      </c>
      <c r="AV22" s="6">
        <f t="shared" si="8"/>
        <v>2.3148148148148806E-3</v>
      </c>
      <c r="AW22" s="5">
        <f t="shared" si="9"/>
        <v>31</v>
      </c>
      <c r="AX22" s="6">
        <f t="shared" si="10"/>
        <v>3.2291666666666163E-3</v>
      </c>
      <c r="AY22" s="5">
        <f t="shared" si="11"/>
        <v>24</v>
      </c>
      <c r="AZ22" s="6">
        <f t="shared" si="12"/>
        <v>4.6875000000000666E-3</v>
      </c>
      <c r="BA22" s="5">
        <f t="shared" si="13"/>
        <v>27</v>
      </c>
      <c r="BB22" s="6">
        <f t="shared" si="14"/>
        <v>1.5624999999999112E-3</v>
      </c>
      <c r="BC22" s="5">
        <f t="shared" si="15"/>
        <v>21</v>
      </c>
      <c r="BD22" s="6">
        <f t="shared" si="16"/>
        <v>1.894675925925926E-2</v>
      </c>
      <c r="BE22" s="5">
        <f t="shared" si="18"/>
        <v>21</v>
      </c>
      <c r="BF22" t="str">
        <f t="shared" si="17"/>
        <v>Sigurgeir Halldórsson</v>
      </c>
    </row>
    <row r="23" spans="1:59">
      <c r="A23" s="2" t="s">
        <v>37</v>
      </c>
      <c r="B23" s="3" t="s">
        <v>43</v>
      </c>
      <c r="C23" s="4">
        <v>2031086</v>
      </c>
      <c r="D23" s="17" t="s">
        <v>129</v>
      </c>
      <c r="E23" s="4">
        <v>16</v>
      </c>
      <c r="F23" s="6">
        <v>0.48299768518518515</v>
      </c>
      <c r="G23" s="4">
        <v>39</v>
      </c>
      <c r="H23" s="6">
        <v>0.50364583333333335</v>
      </c>
      <c r="I23" s="4">
        <v>44</v>
      </c>
      <c r="J23" s="6">
        <v>0.5057638888888889</v>
      </c>
      <c r="K23" s="4">
        <v>43</v>
      </c>
      <c r="L23" s="6">
        <v>0.50976851851851845</v>
      </c>
      <c r="M23" s="4">
        <v>42</v>
      </c>
      <c r="N23" s="6">
        <v>0.51195601851851846</v>
      </c>
      <c r="O23" s="4">
        <v>45</v>
      </c>
      <c r="P23" s="6">
        <v>0.51769675925925929</v>
      </c>
      <c r="Q23" s="4">
        <v>41</v>
      </c>
      <c r="R23" s="6">
        <v>0.51961805555555551</v>
      </c>
      <c r="S23" s="4">
        <v>46</v>
      </c>
      <c r="T23" s="6">
        <v>0.52792824074074074</v>
      </c>
      <c r="U23" s="4">
        <v>37</v>
      </c>
      <c r="V23" s="6">
        <v>0.52905092592592595</v>
      </c>
      <c r="W23" s="4">
        <v>47</v>
      </c>
      <c r="X23" s="6">
        <v>0.53413194444444445</v>
      </c>
      <c r="Y23" s="4">
        <v>38</v>
      </c>
      <c r="Z23" s="6">
        <v>0.53622685185185182</v>
      </c>
      <c r="AA23" s="4">
        <v>49</v>
      </c>
      <c r="AB23" s="6">
        <v>0.65222222222222226</v>
      </c>
      <c r="AC23" s="4">
        <v>50</v>
      </c>
      <c r="AD23" s="6">
        <v>0.65537037037037038</v>
      </c>
      <c r="AE23" s="4">
        <v>51</v>
      </c>
      <c r="AF23" s="6">
        <v>0.67202546296296306</v>
      </c>
      <c r="AG23" s="4">
        <v>52</v>
      </c>
      <c r="AH23" s="6">
        <v>0.67640046296296286</v>
      </c>
      <c r="AI23" s="4">
        <v>53</v>
      </c>
      <c r="AJ23" s="6">
        <v>0.68902777777777768</v>
      </c>
      <c r="AK23" s="4">
        <v>54</v>
      </c>
      <c r="AL23" s="6">
        <v>0.69166666666666676</v>
      </c>
      <c r="AM23" s="10"/>
      <c r="AN23" s="6">
        <f t="shared" si="0"/>
        <v>2.1180555555555536E-3</v>
      </c>
      <c r="AO23" s="5">
        <f t="shared" si="1"/>
        <v>40</v>
      </c>
      <c r="AP23" s="6">
        <f t="shared" si="2"/>
        <v>2.1875000000000089E-3</v>
      </c>
      <c r="AQ23" s="5">
        <f t="shared" si="3"/>
        <v>30</v>
      </c>
      <c r="AR23" s="6">
        <f t="shared" si="4"/>
        <v>1.9212962962962266E-3</v>
      </c>
      <c r="AS23" s="5">
        <f t="shared" si="5"/>
        <v>35</v>
      </c>
      <c r="AT23" s="6">
        <f t="shared" si="6"/>
        <v>1.1226851851852127E-3</v>
      </c>
      <c r="AU23" s="5">
        <f t="shared" si="7"/>
        <v>22</v>
      </c>
      <c r="AV23" s="6">
        <f t="shared" si="8"/>
        <v>2.0949074074073648E-3</v>
      </c>
      <c r="AW23" s="5">
        <f t="shared" si="9"/>
        <v>17</v>
      </c>
      <c r="AX23" s="6">
        <f t="shared" si="10"/>
        <v>3.1481481481481222E-3</v>
      </c>
      <c r="AY23" s="5">
        <f t="shared" si="11"/>
        <v>18</v>
      </c>
      <c r="AZ23" s="6">
        <f t="shared" si="12"/>
        <v>4.3749999999997957E-3</v>
      </c>
      <c r="BA23" s="5">
        <f t="shared" si="13"/>
        <v>13</v>
      </c>
      <c r="BB23" s="6">
        <f t="shared" si="14"/>
        <v>2.6388888888890794E-3</v>
      </c>
      <c r="BC23" s="5">
        <f t="shared" si="15"/>
        <v>63</v>
      </c>
      <c r="BD23" s="6">
        <f t="shared" si="16"/>
        <v>1.9606481481481364E-2</v>
      </c>
      <c r="BE23" s="5">
        <f t="shared" si="18"/>
        <v>22</v>
      </c>
      <c r="BF23" t="str">
        <f t="shared" si="17"/>
        <v>Ólafur Tryggvason</v>
      </c>
    </row>
    <row r="24" spans="1:59">
      <c r="A24" s="2" t="s">
        <v>37</v>
      </c>
      <c r="B24" t="s">
        <v>67</v>
      </c>
      <c r="C24" s="4">
        <v>2031096</v>
      </c>
      <c r="D24" s="17" t="s">
        <v>129</v>
      </c>
      <c r="E24" s="4">
        <v>16</v>
      </c>
      <c r="F24" s="6">
        <v>0.48341435185185189</v>
      </c>
      <c r="G24" s="4">
        <v>39</v>
      </c>
      <c r="H24" s="6">
        <v>0.50649305555555557</v>
      </c>
      <c r="I24" s="4">
        <v>44</v>
      </c>
      <c r="J24" s="6">
        <v>0.50844907407407403</v>
      </c>
      <c r="K24" s="4">
        <v>43</v>
      </c>
      <c r="L24" s="6">
        <v>0.51171296296296298</v>
      </c>
      <c r="M24" s="4">
        <v>42</v>
      </c>
      <c r="N24" s="6">
        <v>0.5143402777777778</v>
      </c>
      <c r="O24" s="4">
        <v>45</v>
      </c>
      <c r="P24" s="6">
        <v>0.51949074074074075</v>
      </c>
      <c r="Q24" s="4">
        <v>41</v>
      </c>
      <c r="R24" s="6">
        <v>0.5214699074074074</v>
      </c>
      <c r="S24" s="4">
        <v>46</v>
      </c>
      <c r="T24" s="6">
        <v>0.52718750000000003</v>
      </c>
      <c r="U24" s="4">
        <v>37</v>
      </c>
      <c r="V24" s="6">
        <v>0.52849537037037042</v>
      </c>
      <c r="W24" s="4">
        <v>47</v>
      </c>
      <c r="X24" s="6">
        <v>0.53303240740740743</v>
      </c>
      <c r="Y24" s="4">
        <v>38</v>
      </c>
      <c r="Z24" s="6">
        <v>0.53546296296296292</v>
      </c>
      <c r="AA24" s="4">
        <v>49</v>
      </c>
      <c r="AB24" s="6">
        <v>0.64723379629629629</v>
      </c>
      <c r="AC24" s="4">
        <v>50</v>
      </c>
      <c r="AD24" s="6">
        <v>0.65047453703703706</v>
      </c>
      <c r="AE24" s="4">
        <v>51</v>
      </c>
      <c r="AF24" s="6">
        <v>0.66851851851851851</v>
      </c>
      <c r="AG24" s="4">
        <v>52</v>
      </c>
      <c r="AH24" s="6">
        <v>0.6731597222222222</v>
      </c>
      <c r="AI24" s="4">
        <v>53</v>
      </c>
      <c r="AJ24" s="6">
        <v>0.68350694444444438</v>
      </c>
      <c r="AK24" s="4">
        <v>54</v>
      </c>
      <c r="AL24" s="6">
        <v>0.68500000000000005</v>
      </c>
      <c r="AM24" s="10"/>
      <c r="AN24" s="6">
        <f t="shared" si="0"/>
        <v>1.9560185185184542E-3</v>
      </c>
      <c r="AO24" s="5">
        <f t="shared" si="1"/>
        <v>29</v>
      </c>
      <c r="AP24" s="6">
        <f t="shared" si="2"/>
        <v>2.6273148148148184E-3</v>
      </c>
      <c r="AQ24" s="5">
        <f t="shared" si="3"/>
        <v>49</v>
      </c>
      <c r="AR24" s="6">
        <f t="shared" si="4"/>
        <v>1.979166666666643E-3</v>
      </c>
      <c r="AS24" s="5">
        <f t="shared" si="5"/>
        <v>36</v>
      </c>
      <c r="AT24" s="6">
        <f t="shared" si="6"/>
        <v>1.3078703703703898E-3</v>
      </c>
      <c r="AU24" s="5">
        <f t="shared" si="7"/>
        <v>45</v>
      </c>
      <c r="AV24" s="6">
        <f t="shared" si="8"/>
        <v>2.4305555555554914E-3</v>
      </c>
      <c r="AW24" s="5">
        <f t="shared" si="9"/>
        <v>39</v>
      </c>
      <c r="AX24" s="6">
        <f t="shared" si="10"/>
        <v>3.2407407407407662E-3</v>
      </c>
      <c r="AY24" s="5">
        <f t="shared" si="11"/>
        <v>27</v>
      </c>
      <c r="AZ24" s="6">
        <f t="shared" si="12"/>
        <v>4.6412037037036891E-3</v>
      </c>
      <c r="BA24" s="5">
        <f t="shared" si="13"/>
        <v>26</v>
      </c>
      <c r="BB24" s="6">
        <f t="shared" si="14"/>
        <v>1.4930555555556779E-3</v>
      </c>
      <c r="BC24" s="5">
        <f t="shared" si="15"/>
        <v>16</v>
      </c>
      <c r="BD24" s="6">
        <f t="shared" si="16"/>
        <v>1.967592592592593E-2</v>
      </c>
      <c r="BE24" s="5">
        <f t="shared" si="18"/>
        <v>23</v>
      </c>
      <c r="BF24" t="str">
        <f t="shared" si="17"/>
        <v>Bjarni Birgisson</v>
      </c>
    </row>
    <row r="25" spans="1:59">
      <c r="A25" s="2" t="s">
        <v>37</v>
      </c>
      <c r="B25" t="s">
        <v>55</v>
      </c>
      <c r="C25" s="4">
        <v>2031083</v>
      </c>
      <c r="D25" s="17" t="s">
        <v>129</v>
      </c>
      <c r="E25" s="4">
        <v>16</v>
      </c>
      <c r="F25" s="6">
        <v>0.48429398148148151</v>
      </c>
      <c r="G25" s="4">
        <v>39</v>
      </c>
      <c r="H25" s="6">
        <v>0.50267361111111108</v>
      </c>
      <c r="I25" s="4">
        <v>44</v>
      </c>
      <c r="J25" s="6">
        <v>0.50466435185185188</v>
      </c>
      <c r="K25" s="4">
        <v>43</v>
      </c>
      <c r="L25" s="6">
        <v>0.50864583333333335</v>
      </c>
      <c r="M25" s="4">
        <v>42</v>
      </c>
      <c r="N25" s="6">
        <v>0.51092592592592589</v>
      </c>
      <c r="O25" s="4">
        <v>45</v>
      </c>
      <c r="P25" s="6">
        <v>0.51800925925925922</v>
      </c>
      <c r="Q25" s="4">
        <v>41</v>
      </c>
      <c r="R25" s="6">
        <v>0.51978009259259261</v>
      </c>
      <c r="S25" s="4">
        <v>46</v>
      </c>
      <c r="T25" s="6">
        <v>0.52834490740740747</v>
      </c>
      <c r="U25" s="4">
        <v>37</v>
      </c>
      <c r="V25" s="6">
        <v>0.52952546296296299</v>
      </c>
      <c r="W25" s="4">
        <v>47</v>
      </c>
      <c r="X25" s="6">
        <v>0.53677083333333331</v>
      </c>
      <c r="Y25" s="4">
        <v>38</v>
      </c>
      <c r="Z25" s="6">
        <v>0.53915509259259264</v>
      </c>
      <c r="AA25" s="4">
        <v>49</v>
      </c>
      <c r="AB25" s="6">
        <v>0.66363425925925923</v>
      </c>
      <c r="AC25" s="4">
        <v>50</v>
      </c>
      <c r="AD25" s="6">
        <v>0.66724537037037035</v>
      </c>
      <c r="AE25" s="4">
        <v>51</v>
      </c>
      <c r="AF25" s="6">
        <v>0.69293981481481481</v>
      </c>
      <c r="AG25" s="4">
        <v>52</v>
      </c>
      <c r="AH25" s="6">
        <v>0.69793981481481471</v>
      </c>
      <c r="AI25" s="4">
        <v>53</v>
      </c>
      <c r="AJ25" s="6">
        <v>0.71362268518518512</v>
      </c>
      <c r="AK25" s="4">
        <v>54</v>
      </c>
      <c r="AL25" s="6">
        <v>0.71518518518518526</v>
      </c>
      <c r="AM25" s="10"/>
      <c r="AN25" s="6">
        <f t="shared" si="0"/>
        <v>1.9907407407407929E-3</v>
      </c>
      <c r="AO25" s="5">
        <f t="shared" si="1"/>
        <v>30</v>
      </c>
      <c r="AP25" s="6">
        <f t="shared" si="2"/>
        <v>2.2800925925925419E-3</v>
      </c>
      <c r="AQ25" s="5">
        <f t="shared" si="3"/>
        <v>36</v>
      </c>
      <c r="AR25" s="6">
        <f t="shared" si="4"/>
        <v>1.7708333333333881E-3</v>
      </c>
      <c r="AS25" s="5">
        <f t="shared" si="5"/>
        <v>29</v>
      </c>
      <c r="AT25" s="6">
        <f t="shared" si="6"/>
        <v>1.1805555555555181E-3</v>
      </c>
      <c r="AU25" s="5">
        <f t="shared" si="7"/>
        <v>28</v>
      </c>
      <c r="AV25" s="6">
        <f t="shared" si="8"/>
        <v>2.3842592592593359E-3</v>
      </c>
      <c r="AW25" s="5">
        <f t="shared" si="9"/>
        <v>36</v>
      </c>
      <c r="AX25" s="6">
        <f t="shared" si="10"/>
        <v>3.6111111111111205E-3</v>
      </c>
      <c r="AY25" s="5">
        <f t="shared" si="11"/>
        <v>42</v>
      </c>
      <c r="AZ25" s="6">
        <f t="shared" si="12"/>
        <v>4.9999999999998934E-3</v>
      </c>
      <c r="BA25" s="5">
        <f t="shared" si="13"/>
        <v>36</v>
      </c>
      <c r="BB25" s="6">
        <f t="shared" si="14"/>
        <v>1.5625000000001332E-3</v>
      </c>
      <c r="BC25" s="5">
        <f t="shared" si="15"/>
        <v>24</v>
      </c>
      <c r="BD25" s="6">
        <f t="shared" si="16"/>
        <v>1.9780092592592724E-2</v>
      </c>
      <c r="BE25" s="5">
        <f t="shared" si="18"/>
        <v>24</v>
      </c>
      <c r="BF25" t="str">
        <f t="shared" si="17"/>
        <v>Guðlaugur Ingi Guðlaugsson</v>
      </c>
    </row>
    <row r="26" spans="1:59">
      <c r="A26" s="2" t="s">
        <v>37</v>
      </c>
      <c r="B26" t="s">
        <v>59</v>
      </c>
      <c r="C26" s="4">
        <v>2031088</v>
      </c>
      <c r="D26" s="17" t="s">
        <v>129</v>
      </c>
      <c r="E26" s="4">
        <v>16</v>
      </c>
      <c r="F26" s="6">
        <v>0.48474537037037035</v>
      </c>
      <c r="G26" s="4">
        <v>39</v>
      </c>
      <c r="H26" s="6">
        <v>0.50984953703703706</v>
      </c>
      <c r="I26" s="4">
        <v>44</v>
      </c>
      <c r="J26" s="6">
        <v>0.51187499999999997</v>
      </c>
      <c r="K26" s="4">
        <v>43</v>
      </c>
      <c r="L26" s="6">
        <v>0.51744212962962965</v>
      </c>
      <c r="M26" s="4">
        <v>42</v>
      </c>
      <c r="N26" s="6">
        <v>0.51957175925925925</v>
      </c>
      <c r="O26" s="4">
        <v>45</v>
      </c>
      <c r="P26" s="6">
        <v>0.52702546296296293</v>
      </c>
      <c r="Q26" s="4">
        <v>41</v>
      </c>
      <c r="R26" s="6">
        <v>0.52900462962962969</v>
      </c>
      <c r="S26" s="4">
        <v>46</v>
      </c>
      <c r="T26" s="6">
        <v>0.53508101851851853</v>
      </c>
      <c r="U26" s="4">
        <v>37</v>
      </c>
      <c r="V26" s="6">
        <v>0.53636574074074073</v>
      </c>
      <c r="W26" s="4">
        <v>47</v>
      </c>
      <c r="X26" s="6">
        <v>0.54280092592592599</v>
      </c>
      <c r="Y26" s="4">
        <v>38</v>
      </c>
      <c r="Z26" s="6">
        <v>0.54531249999999998</v>
      </c>
      <c r="AA26" s="4">
        <v>49</v>
      </c>
      <c r="AB26" s="6">
        <v>0.66890046296296291</v>
      </c>
      <c r="AC26" s="4">
        <v>50</v>
      </c>
      <c r="AD26" s="6">
        <v>0.67251157407407414</v>
      </c>
      <c r="AE26" s="4">
        <v>51</v>
      </c>
      <c r="AF26" s="6">
        <v>0.69913194444444438</v>
      </c>
      <c r="AG26" s="4">
        <v>52</v>
      </c>
      <c r="AH26" s="6">
        <v>0.70398148148148154</v>
      </c>
      <c r="AI26" s="4">
        <v>53</v>
      </c>
      <c r="AJ26" s="6">
        <v>0.71883101851851849</v>
      </c>
      <c r="AK26" s="4">
        <v>54</v>
      </c>
      <c r="AL26" s="6">
        <v>0.72048611111111116</v>
      </c>
      <c r="AM26" s="10"/>
      <c r="AN26" s="6">
        <f t="shared" si="0"/>
        <v>2.0254629629629095E-3</v>
      </c>
      <c r="AO26" s="5">
        <f t="shared" si="1"/>
        <v>34</v>
      </c>
      <c r="AP26" s="6">
        <f t="shared" si="2"/>
        <v>2.1296296296295925E-3</v>
      </c>
      <c r="AQ26" s="5">
        <f t="shared" si="3"/>
        <v>29</v>
      </c>
      <c r="AR26" s="6">
        <f t="shared" si="4"/>
        <v>1.979166666666754E-3</v>
      </c>
      <c r="AS26" s="5">
        <f t="shared" si="5"/>
        <v>38</v>
      </c>
      <c r="AT26" s="6">
        <f t="shared" si="6"/>
        <v>1.284722222222201E-3</v>
      </c>
      <c r="AU26" s="5">
        <f t="shared" si="7"/>
        <v>39</v>
      </c>
      <c r="AV26" s="6">
        <f t="shared" si="8"/>
        <v>2.5115740740739856E-3</v>
      </c>
      <c r="AW26" s="5">
        <f t="shared" si="9"/>
        <v>42</v>
      </c>
      <c r="AX26" s="6">
        <f t="shared" si="10"/>
        <v>3.6111111111112315E-3</v>
      </c>
      <c r="AY26" s="5">
        <f t="shared" si="11"/>
        <v>43</v>
      </c>
      <c r="AZ26" s="6">
        <f t="shared" si="12"/>
        <v>4.849537037037166E-3</v>
      </c>
      <c r="BA26" s="5">
        <f t="shared" si="13"/>
        <v>30</v>
      </c>
      <c r="BB26" s="6">
        <f t="shared" si="14"/>
        <v>1.6550925925926663E-3</v>
      </c>
      <c r="BC26" s="5">
        <f t="shared" si="15"/>
        <v>35</v>
      </c>
      <c r="BD26" s="6">
        <f t="shared" si="16"/>
        <v>2.0046296296296506E-2</v>
      </c>
      <c r="BE26" s="5">
        <f t="shared" si="18"/>
        <v>25</v>
      </c>
      <c r="BF26" t="str">
        <f t="shared" si="17"/>
        <v>Viglundur Helgason</v>
      </c>
    </row>
    <row r="27" spans="1:59">
      <c r="A27" s="2" t="s">
        <v>37</v>
      </c>
      <c r="B27" t="s">
        <v>96</v>
      </c>
      <c r="C27" s="4">
        <v>2063171</v>
      </c>
      <c r="D27" s="17" t="s">
        <v>129</v>
      </c>
      <c r="E27" s="4">
        <v>16</v>
      </c>
      <c r="F27" s="6">
        <v>0.48305555555555557</v>
      </c>
      <c r="G27" s="4">
        <v>39</v>
      </c>
      <c r="H27" s="6">
        <v>0.50233796296296296</v>
      </c>
      <c r="I27" s="4">
        <v>44</v>
      </c>
      <c r="J27" s="6">
        <v>0.50435185185185183</v>
      </c>
      <c r="K27" s="4">
        <v>43</v>
      </c>
      <c r="L27" s="6">
        <v>0.50964120370370369</v>
      </c>
      <c r="M27" s="4">
        <v>42</v>
      </c>
      <c r="N27" s="6">
        <v>0.51189814814814816</v>
      </c>
      <c r="O27" s="4">
        <v>45</v>
      </c>
      <c r="P27" s="6">
        <v>0.51868055555555559</v>
      </c>
      <c r="Q27" s="4">
        <v>41</v>
      </c>
      <c r="R27" s="6">
        <v>0.5209259259259259</v>
      </c>
      <c r="S27" s="4">
        <v>46</v>
      </c>
      <c r="T27" s="6">
        <v>0.52809027777777773</v>
      </c>
      <c r="U27" s="4">
        <v>37</v>
      </c>
      <c r="V27" s="6">
        <v>0.52935185185185185</v>
      </c>
      <c r="W27" s="4">
        <v>47</v>
      </c>
      <c r="X27" s="6">
        <v>0.53429398148148144</v>
      </c>
      <c r="Y27" s="4">
        <v>38</v>
      </c>
      <c r="Z27" s="6">
        <v>0.53668981481481481</v>
      </c>
      <c r="AA27" s="4">
        <v>49</v>
      </c>
      <c r="AB27" s="6">
        <v>0.6523958333333334</v>
      </c>
      <c r="AC27" s="4">
        <v>50</v>
      </c>
      <c r="AD27" s="6">
        <v>0.65574074074074074</v>
      </c>
      <c r="AE27" s="4">
        <v>51</v>
      </c>
      <c r="AF27" s="6">
        <v>0.67219907407407409</v>
      </c>
      <c r="AG27" s="4">
        <v>52</v>
      </c>
      <c r="AH27" s="6">
        <v>0.67715277777777771</v>
      </c>
      <c r="AI27" s="4">
        <v>53</v>
      </c>
      <c r="AJ27" s="6">
        <v>0.68950231481481483</v>
      </c>
      <c r="AK27" s="4">
        <v>54</v>
      </c>
      <c r="AL27" s="6">
        <v>0.69119212962962961</v>
      </c>
      <c r="AM27" s="10"/>
      <c r="AN27" s="6">
        <f t="shared" si="0"/>
        <v>2.0138888888888706E-3</v>
      </c>
      <c r="AO27" s="5">
        <f t="shared" si="1"/>
        <v>32</v>
      </c>
      <c r="AP27" s="6">
        <f t="shared" si="2"/>
        <v>2.2569444444444642E-3</v>
      </c>
      <c r="AQ27" s="5">
        <f t="shared" si="3"/>
        <v>34</v>
      </c>
      <c r="AR27" s="6">
        <f t="shared" si="4"/>
        <v>2.2453703703703143E-3</v>
      </c>
      <c r="AS27" s="5">
        <f t="shared" si="5"/>
        <v>45</v>
      </c>
      <c r="AT27" s="6">
        <f t="shared" si="6"/>
        <v>1.2615740740741233E-3</v>
      </c>
      <c r="AU27" s="5">
        <f t="shared" si="7"/>
        <v>37</v>
      </c>
      <c r="AV27" s="6">
        <f t="shared" si="8"/>
        <v>2.3958333333333748E-3</v>
      </c>
      <c r="AW27" s="5">
        <f t="shared" si="9"/>
        <v>38</v>
      </c>
      <c r="AX27" s="6">
        <f t="shared" si="10"/>
        <v>3.3449074074073382E-3</v>
      </c>
      <c r="AY27" s="5">
        <f t="shared" si="11"/>
        <v>29</v>
      </c>
      <c r="AZ27" s="6">
        <f t="shared" si="12"/>
        <v>4.9537037037036269E-3</v>
      </c>
      <c r="BA27" s="5">
        <f t="shared" si="13"/>
        <v>33</v>
      </c>
      <c r="BB27" s="6">
        <f t="shared" si="14"/>
        <v>1.6898148148147829E-3</v>
      </c>
      <c r="BC27" s="5">
        <f t="shared" si="15"/>
        <v>38</v>
      </c>
      <c r="BD27" s="6">
        <f t="shared" si="16"/>
        <v>2.0162037037036895E-2</v>
      </c>
      <c r="BE27" s="5">
        <f t="shared" si="18"/>
        <v>26</v>
      </c>
      <c r="BF27" t="str">
        <f t="shared" si="17"/>
        <v>Rúnar Andrew</v>
      </c>
    </row>
    <row r="28" spans="1:59">
      <c r="A28" s="2" t="s">
        <v>37</v>
      </c>
      <c r="B28" t="s">
        <v>42</v>
      </c>
      <c r="C28" s="4">
        <v>1401857</v>
      </c>
      <c r="D28" s="17" t="s">
        <v>129</v>
      </c>
      <c r="E28" s="4">
        <v>16</v>
      </c>
      <c r="F28" s="6">
        <v>0.48601851851851857</v>
      </c>
      <c r="G28" s="4">
        <v>39</v>
      </c>
      <c r="H28" s="6">
        <v>0.51471064814814815</v>
      </c>
      <c r="I28" s="4">
        <v>44</v>
      </c>
      <c r="J28" s="6">
        <v>0.51655092592592589</v>
      </c>
      <c r="K28" s="4">
        <v>43</v>
      </c>
      <c r="L28" s="6">
        <v>0.51903935185185179</v>
      </c>
      <c r="M28" s="4">
        <v>42</v>
      </c>
      <c r="N28" s="6">
        <v>0.52112268518518523</v>
      </c>
      <c r="O28" s="4">
        <v>45</v>
      </c>
      <c r="P28" s="6">
        <v>0.53142361111111114</v>
      </c>
      <c r="Q28" s="4">
        <v>41</v>
      </c>
      <c r="R28" s="6">
        <v>0.53312499999999996</v>
      </c>
      <c r="S28" s="4">
        <v>46</v>
      </c>
      <c r="T28" s="6">
        <v>0.54071759259259256</v>
      </c>
      <c r="U28" s="4">
        <v>37</v>
      </c>
      <c r="V28" s="6">
        <v>0.54192129629629626</v>
      </c>
      <c r="W28" s="4">
        <v>47</v>
      </c>
      <c r="X28" s="6">
        <v>0.54447916666666674</v>
      </c>
      <c r="Y28" s="4">
        <v>38</v>
      </c>
      <c r="Z28" s="6">
        <v>0.5467129629629629</v>
      </c>
      <c r="AA28" s="4">
        <v>49</v>
      </c>
      <c r="AB28" s="6">
        <v>0.6734837962962964</v>
      </c>
      <c r="AC28" s="4">
        <v>50</v>
      </c>
      <c r="AD28" s="6">
        <v>0.67712962962962964</v>
      </c>
      <c r="AE28" s="4">
        <v>51</v>
      </c>
      <c r="AF28" s="6">
        <v>0.69777777777777772</v>
      </c>
      <c r="AG28" s="4">
        <v>52</v>
      </c>
      <c r="AH28" s="6">
        <v>0.70304398148148151</v>
      </c>
      <c r="AI28" s="4">
        <v>53</v>
      </c>
      <c r="AJ28" s="6">
        <v>0.71260416666666659</v>
      </c>
      <c r="AK28" s="4">
        <v>54</v>
      </c>
      <c r="AL28" s="6">
        <v>0.71496527777777785</v>
      </c>
      <c r="AM28" s="10"/>
      <c r="AN28" s="6">
        <f t="shared" si="0"/>
        <v>1.8402777777777324E-3</v>
      </c>
      <c r="AO28" s="5">
        <f t="shared" si="1"/>
        <v>20</v>
      </c>
      <c r="AP28" s="6">
        <f t="shared" si="2"/>
        <v>2.083333333333437E-3</v>
      </c>
      <c r="AQ28" s="5">
        <f t="shared" si="3"/>
        <v>25</v>
      </c>
      <c r="AR28" s="6">
        <f t="shared" si="4"/>
        <v>1.7013888888888218E-3</v>
      </c>
      <c r="AS28" s="5">
        <f t="shared" si="5"/>
        <v>27</v>
      </c>
      <c r="AT28" s="6">
        <f t="shared" si="6"/>
        <v>1.2037037037037068E-3</v>
      </c>
      <c r="AU28" s="5">
        <f t="shared" si="7"/>
        <v>31</v>
      </c>
      <c r="AV28" s="6">
        <f t="shared" si="8"/>
        <v>2.2337962962961644E-3</v>
      </c>
      <c r="AW28" s="5">
        <f t="shared" si="9"/>
        <v>24</v>
      </c>
      <c r="AX28" s="6">
        <f t="shared" si="10"/>
        <v>3.6458333333332371E-3</v>
      </c>
      <c r="AY28" s="5">
        <f t="shared" si="11"/>
        <v>44</v>
      </c>
      <c r="AZ28" s="6">
        <f t="shared" si="12"/>
        <v>5.2662037037037868E-3</v>
      </c>
      <c r="BA28" s="5">
        <f t="shared" si="13"/>
        <v>42</v>
      </c>
      <c r="BB28" s="6">
        <f t="shared" si="14"/>
        <v>2.3611111111112582E-3</v>
      </c>
      <c r="BC28" s="5">
        <f t="shared" si="15"/>
        <v>62</v>
      </c>
      <c r="BD28" s="6">
        <f t="shared" si="16"/>
        <v>2.0335648148148144E-2</v>
      </c>
      <c r="BE28" s="5">
        <f t="shared" si="18"/>
        <v>27</v>
      </c>
      <c r="BF28" t="str">
        <f t="shared" si="17"/>
        <v>Lárus Árni Hermannsson</v>
      </c>
    </row>
    <row r="29" spans="1:59">
      <c r="A29" s="2" t="s">
        <v>37</v>
      </c>
      <c r="B29" t="s">
        <v>85</v>
      </c>
      <c r="C29" s="4">
        <v>2063159</v>
      </c>
      <c r="D29" s="17" t="s">
        <v>129</v>
      </c>
      <c r="E29" s="4">
        <v>16</v>
      </c>
      <c r="F29" s="6">
        <v>0.48465277777777777</v>
      </c>
      <c r="G29" s="4">
        <v>39</v>
      </c>
      <c r="H29" s="6">
        <v>0.50184027777777784</v>
      </c>
      <c r="I29" s="4">
        <v>44</v>
      </c>
      <c r="J29" s="6">
        <v>0.50388888888888894</v>
      </c>
      <c r="K29" s="4">
        <v>43</v>
      </c>
      <c r="L29" s="6">
        <v>0.50931712962962961</v>
      </c>
      <c r="M29" s="4">
        <v>42</v>
      </c>
      <c r="N29" s="6">
        <v>0.5116666666666666</v>
      </c>
      <c r="O29" s="4">
        <v>45</v>
      </c>
      <c r="P29" s="6">
        <v>0.51708333333333334</v>
      </c>
      <c r="Q29" s="4">
        <v>41</v>
      </c>
      <c r="R29" s="6">
        <v>0.51956018518518521</v>
      </c>
      <c r="S29" s="4">
        <v>46</v>
      </c>
      <c r="T29" s="6">
        <v>0.53025462962962966</v>
      </c>
      <c r="U29" s="4">
        <v>37</v>
      </c>
      <c r="V29" s="6">
        <v>0.53145833333333337</v>
      </c>
      <c r="W29" s="4">
        <v>47</v>
      </c>
      <c r="X29" s="6">
        <v>0.53450231481481481</v>
      </c>
      <c r="Y29" s="4">
        <v>38</v>
      </c>
      <c r="Z29" s="6">
        <v>0.53700231481481475</v>
      </c>
      <c r="AA29" s="4">
        <v>49</v>
      </c>
      <c r="AB29" s="6">
        <v>0.65709490740740739</v>
      </c>
      <c r="AC29" s="4">
        <v>50</v>
      </c>
      <c r="AD29" s="6">
        <v>0.66045138888888888</v>
      </c>
      <c r="AE29" s="4">
        <v>51</v>
      </c>
      <c r="AF29" s="6">
        <v>0.68335648148148154</v>
      </c>
      <c r="AG29" s="4">
        <v>52</v>
      </c>
      <c r="AH29" s="6">
        <v>0.68821759259259263</v>
      </c>
      <c r="AI29" s="4">
        <v>53</v>
      </c>
      <c r="AJ29" s="6">
        <v>0.7018402777777778</v>
      </c>
      <c r="AK29" s="4">
        <v>54</v>
      </c>
      <c r="AL29" s="6">
        <v>0.70340277777777782</v>
      </c>
      <c r="AM29" s="10"/>
      <c r="AN29" s="6">
        <f t="shared" si="0"/>
        <v>2.0486111111110983E-3</v>
      </c>
      <c r="AO29" s="5">
        <f t="shared" si="1"/>
        <v>36</v>
      </c>
      <c r="AP29" s="6">
        <f t="shared" si="2"/>
        <v>2.3495370370369972E-3</v>
      </c>
      <c r="AQ29" s="5">
        <f t="shared" si="3"/>
        <v>40</v>
      </c>
      <c r="AR29" s="6">
        <f t="shared" si="4"/>
        <v>2.476851851851869E-3</v>
      </c>
      <c r="AS29" s="5">
        <f t="shared" si="5"/>
        <v>52</v>
      </c>
      <c r="AT29" s="6">
        <f t="shared" si="6"/>
        <v>1.2037037037037068E-3</v>
      </c>
      <c r="AU29" s="5">
        <f t="shared" si="7"/>
        <v>31</v>
      </c>
      <c r="AV29" s="6">
        <f t="shared" si="8"/>
        <v>2.4999999999999467E-3</v>
      </c>
      <c r="AW29" s="5">
        <f t="shared" si="9"/>
        <v>41</v>
      </c>
      <c r="AX29" s="6">
        <f t="shared" si="10"/>
        <v>3.3564814814814881E-3</v>
      </c>
      <c r="AY29" s="5">
        <f t="shared" si="11"/>
        <v>30</v>
      </c>
      <c r="AZ29" s="6">
        <f t="shared" si="12"/>
        <v>4.8611111111110938E-3</v>
      </c>
      <c r="BA29" s="5">
        <f t="shared" si="13"/>
        <v>31</v>
      </c>
      <c r="BB29" s="6">
        <f t="shared" si="14"/>
        <v>1.5625000000000222E-3</v>
      </c>
      <c r="BC29" s="5">
        <f t="shared" si="15"/>
        <v>23</v>
      </c>
      <c r="BD29" s="6">
        <f t="shared" si="16"/>
        <v>2.0358796296296222E-2</v>
      </c>
      <c r="BE29" s="5">
        <f t="shared" si="18"/>
        <v>28</v>
      </c>
      <c r="BF29" t="str">
        <f t="shared" si="17"/>
        <v>Hrafnkell Sigtryggsson</v>
      </c>
    </row>
    <row r="30" spans="1:59">
      <c r="A30" s="2" t="s">
        <v>37</v>
      </c>
      <c r="B30" t="s">
        <v>46</v>
      </c>
      <c r="C30" s="4">
        <v>2031074</v>
      </c>
      <c r="D30" s="17" t="s">
        <v>129</v>
      </c>
      <c r="E30" s="4">
        <v>16</v>
      </c>
      <c r="F30" s="6">
        <v>0.48148148148148145</v>
      </c>
      <c r="G30" s="4">
        <v>39</v>
      </c>
      <c r="H30" s="6">
        <v>0.5108449074074074</v>
      </c>
      <c r="I30" s="4">
        <v>44</v>
      </c>
      <c r="J30" s="6">
        <v>0.51292824074074073</v>
      </c>
      <c r="K30" s="4">
        <v>43</v>
      </c>
      <c r="L30" s="6">
        <v>0.51624999999999999</v>
      </c>
      <c r="M30" s="4">
        <v>42</v>
      </c>
      <c r="N30" s="6">
        <v>0.51855324074074072</v>
      </c>
      <c r="O30" s="4">
        <v>45</v>
      </c>
      <c r="P30" s="6">
        <v>0.52369212962962963</v>
      </c>
      <c r="Q30" s="4">
        <v>41</v>
      </c>
      <c r="R30" s="6">
        <v>0.52597222222222217</v>
      </c>
      <c r="S30" s="4">
        <v>46</v>
      </c>
      <c r="T30" s="6">
        <v>0.53085648148148146</v>
      </c>
      <c r="U30" s="4">
        <v>37</v>
      </c>
      <c r="V30" s="6">
        <v>0.53215277777777781</v>
      </c>
      <c r="W30" s="4">
        <v>47</v>
      </c>
      <c r="X30" s="6">
        <v>0.53576388888888882</v>
      </c>
      <c r="Y30" s="4">
        <v>38</v>
      </c>
      <c r="Z30" s="6">
        <v>0.53825231481481484</v>
      </c>
      <c r="AA30" s="4">
        <v>49</v>
      </c>
      <c r="AB30" s="6">
        <v>0.66202546296296294</v>
      </c>
      <c r="AC30" s="4">
        <v>50</v>
      </c>
      <c r="AD30" s="6">
        <v>0.66540509259259262</v>
      </c>
      <c r="AE30" s="4">
        <v>51</v>
      </c>
      <c r="AF30" s="6">
        <v>0.68228009259259259</v>
      </c>
      <c r="AG30" s="4">
        <v>52</v>
      </c>
      <c r="AH30" s="6">
        <v>0.68723379629629633</v>
      </c>
      <c r="AI30" s="4">
        <v>53</v>
      </c>
      <c r="AJ30" s="6">
        <v>0.70056712962962964</v>
      </c>
      <c r="AK30" s="4">
        <v>54</v>
      </c>
      <c r="AL30" s="6">
        <v>0.70221064814814815</v>
      </c>
      <c r="AM30" s="10"/>
      <c r="AN30" s="6">
        <f t="shared" si="0"/>
        <v>2.0833333333333259E-3</v>
      </c>
      <c r="AO30" s="5">
        <f t="shared" si="1"/>
        <v>38</v>
      </c>
      <c r="AP30" s="6">
        <f t="shared" si="2"/>
        <v>2.3032407407407307E-3</v>
      </c>
      <c r="AQ30" s="5">
        <f t="shared" si="3"/>
        <v>38</v>
      </c>
      <c r="AR30" s="6">
        <f t="shared" si="4"/>
        <v>2.2800925925925419E-3</v>
      </c>
      <c r="AS30" s="5">
        <f t="shared" si="5"/>
        <v>47</v>
      </c>
      <c r="AT30" s="6">
        <f t="shared" si="6"/>
        <v>1.2962962962963509E-3</v>
      </c>
      <c r="AU30" s="5">
        <f t="shared" si="7"/>
        <v>44</v>
      </c>
      <c r="AV30" s="6">
        <f t="shared" si="8"/>
        <v>2.4884259259260189E-3</v>
      </c>
      <c r="AW30" s="5">
        <f t="shared" si="9"/>
        <v>40</v>
      </c>
      <c r="AX30" s="6">
        <f t="shared" si="10"/>
        <v>3.3796296296296768E-3</v>
      </c>
      <c r="AY30" s="5">
        <f t="shared" si="11"/>
        <v>32</v>
      </c>
      <c r="AZ30" s="6">
        <f t="shared" si="12"/>
        <v>4.9537037037037379E-3</v>
      </c>
      <c r="BA30" s="5">
        <f t="shared" si="13"/>
        <v>34</v>
      </c>
      <c r="BB30" s="6">
        <f t="shared" si="14"/>
        <v>1.6435185185185164E-3</v>
      </c>
      <c r="BC30" s="5">
        <f t="shared" si="15"/>
        <v>31</v>
      </c>
      <c r="BD30" s="6">
        <f t="shared" si="16"/>
        <v>2.0428240740740899E-2</v>
      </c>
      <c r="BE30" s="5">
        <f t="shared" si="18"/>
        <v>29</v>
      </c>
      <c r="BF30" t="str">
        <f t="shared" si="17"/>
        <v>Torfi G Yngvason</v>
      </c>
    </row>
    <row r="31" spans="1:59">
      <c r="A31" s="2" t="s">
        <v>37</v>
      </c>
      <c r="B31" t="s">
        <v>70</v>
      </c>
      <c r="C31" s="4">
        <v>2031099</v>
      </c>
      <c r="D31" s="17" t="s">
        <v>129</v>
      </c>
      <c r="E31" s="4">
        <v>16</v>
      </c>
      <c r="F31" s="6">
        <v>0.48402777777777778</v>
      </c>
      <c r="G31" s="4">
        <v>39</v>
      </c>
      <c r="H31" s="6">
        <v>0.50134259259259262</v>
      </c>
      <c r="I31" s="4">
        <v>44</v>
      </c>
      <c r="J31" s="6">
        <v>0.5035532407407407</v>
      </c>
      <c r="K31" s="4">
        <v>43</v>
      </c>
      <c r="L31" s="6">
        <v>0.50665509259259256</v>
      </c>
      <c r="M31" s="4">
        <v>42</v>
      </c>
      <c r="N31" s="6">
        <v>0.50868055555555558</v>
      </c>
      <c r="O31" s="4">
        <v>45</v>
      </c>
      <c r="P31" s="6">
        <v>0.51346064814814818</v>
      </c>
      <c r="Q31" s="4">
        <v>41</v>
      </c>
      <c r="R31" s="6">
        <v>0.51502314814814809</v>
      </c>
      <c r="S31" s="4">
        <v>46</v>
      </c>
      <c r="T31" s="6">
        <v>0.52041666666666664</v>
      </c>
      <c r="U31" s="4">
        <v>37</v>
      </c>
      <c r="V31" s="6">
        <v>0.52160879629629631</v>
      </c>
      <c r="W31" s="4">
        <v>47</v>
      </c>
      <c r="X31" s="6">
        <v>0.52640046296296295</v>
      </c>
      <c r="Y31" s="4">
        <v>38</v>
      </c>
      <c r="Z31" s="6">
        <v>0.52869212962962964</v>
      </c>
      <c r="AA31" s="4">
        <v>49</v>
      </c>
      <c r="AB31" s="6">
        <v>0.66484953703703698</v>
      </c>
      <c r="AC31" s="4">
        <v>50</v>
      </c>
      <c r="AD31" s="6">
        <v>0.66876157407407411</v>
      </c>
      <c r="AE31" s="4">
        <v>51</v>
      </c>
      <c r="AF31" s="6">
        <v>0.68615740740740738</v>
      </c>
      <c r="AG31" s="4">
        <v>52</v>
      </c>
      <c r="AH31" s="6">
        <v>0.6915972222222222</v>
      </c>
      <c r="AI31" s="4">
        <v>53</v>
      </c>
      <c r="AJ31" s="6">
        <v>0.69956018518518526</v>
      </c>
      <c r="AK31" s="4">
        <v>54</v>
      </c>
      <c r="AL31" s="6">
        <v>0.70144675925925926</v>
      </c>
      <c r="AM31" s="10"/>
      <c r="AN31" s="6">
        <f t="shared" si="0"/>
        <v>2.2106481481480866E-3</v>
      </c>
      <c r="AO31" s="5">
        <f t="shared" si="1"/>
        <v>43</v>
      </c>
      <c r="AP31" s="6">
        <f t="shared" si="2"/>
        <v>2.0254629629630205E-3</v>
      </c>
      <c r="AQ31" s="5">
        <f t="shared" si="3"/>
        <v>23</v>
      </c>
      <c r="AR31" s="6">
        <f t="shared" si="4"/>
        <v>1.5624999999999112E-3</v>
      </c>
      <c r="AS31" s="5">
        <f t="shared" si="5"/>
        <v>15</v>
      </c>
      <c r="AT31" s="6">
        <f t="shared" si="6"/>
        <v>1.192129629629668E-3</v>
      </c>
      <c r="AU31" s="5">
        <f t="shared" si="7"/>
        <v>30</v>
      </c>
      <c r="AV31" s="6">
        <f t="shared" si="8"/>
        <v>2.2916666666666918E-3</v>
      </c>
      <c r="AW31" s="5">
        <f t="shared" si="9"/>
        <v>29</v>
      </c>
      <c r="AX31" s="6">
        <f t="shared" si="10"/>
        <v>3.9120370370371305E-3</v>
      </c>
      <c r="AY31" s="5">
        <f t="shared" si="11"/>
        <v>54</v>
      </c>
      <c r="AZ31" s="6">
        <f t="shared" si="12"/>
        <v>5.439814814814814E-3</v>
      </c>
      <c r="BA31" s="5">
        <f t="shared" si="13"/>
        <v>49</v>
      </c>
      <c r="BB31" s="6">
        <f t="shared" si="14"/>
        <v>1.8865740740739989E-3</v>
      </c>
      <c r="BC31" s="5">
        <f t="shared" si="15"/>
        <v>50</v>
      </c>
      <c r="BD31" s="6">
        <f t="shared" si="16"/>
        <v>2.0520833333333321E-2</v>
      </c>
      <c r="BE31" s="5">
        <f t="shared" si="18"/>
        <v>30</v>
      </c>
      <c r="BF31" t="str">
        <f t="shared" si="17"/>
        <v>Rúnar Ómarsson</v>
      </c>
    </row>
    <row r="32" spans="1:59" s="13" customFormat="1">
      <c r="A32" s="12" t="s">
        <v>37</v>
      </c>
      <c r="B32" s="13" t="s">
        <v>49</v>
      </c>
      <c r="C32" s="14">
        <v>2031077</v>
      </c>
      <c r="D32" s="17" t="s">
        <v>129</v>
      </c>
      <c r="E32" s="14">
        <v>16</v>
      </c>
      <c r="F32" s="15">
        <v>0.481412037037037</v>
      </c>
      <c r="G32" s="14">
        <v>39</v>
      </c>
      <c r="H32" s="15">
        <v>0.4982638888888889</v>
      </c>
      <c r="I32" s="14">
        <v>44</v>
      </c>
      <c r="J32" s="15">
        <v>0.5003819444444445</v>
      </c>
      <c r="K32" s="14">
        <v>43</v>
      </c>
      <c r="L32" s="15">
        <v>0.51612268518518511</v>
      </c>
      <c r="M32" s="14">
        <v>42</v>
      </c>
      <c r="N32" s="15">
        <v>0.51834490740740746</v>
      </c>
      <c r="O32" s="14">
        <v>45</v>
      </c>
      <c r="P32" s="15">
        <v>0.52356481481481476</v>
      </c>
      <c r="Q32" s="14">
        <v>41</v>
      </c>
      <c r="R32" s="15">
        <v>0.52592592592592591</v>
      </c>
      <c r="S32" s="14">
        <v>46</v>
      </c>
      <c r="T32" s="15">
        <v>0.53074074074074074</v>
      </c>
      <c r="U32" s="14">
        <v>37</v>
      </c>
      <c r="V32" s="15">
        <v>0.53199074074074071</v>
      </c>
      <c r="W32" s="14">
        <v>47</v>
      </c>
      <c r="X32" s="15">
        <v>0.53557870370370375</v>
      </c>
      <c r="Y32" s="14">
        <v>38</v>
      </c>
      <c r="Z32" s="15">
        <v>0.53796296296296298</v>
      </c>
      <c r="AA32" s="14">
        <v>49</v>
      </c>
      <c r="AB32" s="15">
        <v>0.6619328703703703</v>
      </c>
      <c r="AC32" s="14">
        <v>50</v>
      </c>
      <c r="AD32" s="15">
        <v>0.66543981481481485</v>
      </c>
      <c r="AE32" s="14">
        <v>51</v>
      </c>
      <c r="AF32" s="15">
        <v>0.68212962962962964</v>
      </c>
      <c r="AG32" s="14">
        <v>52</v>
      </c>
      <c r="AH32" s="15">
        <v>0.68718749999999995</v>
      </c>
      <c r="AI32" s="14">
        <v>53</v>
      </c>
      <c r="AJ32" s="15">
        <v>0.70041666666666658</v>
      </c>
      <c r="AK32" s="14">
        <v>54</v>
      </c>
      <c r="AL32" s="15">
        <v>0.70208333333333339</v>
      </c>
      <c r="AM32" s="10"/>
      <c r="AN32" s="15">
        <f t="shared" si="0"/>
        <v>2.1180555555556091E-3</v>
      </c>
      <c r="AO32" s="16">
        <f t="shared" si="1"/>
        <v>41</v>
      </c>
      <c r="AP32" s="15">
        <f t="shared" si="2"/>
        <v>2.2222222222223476E-3</v>
      </c>
      <c r="AQ32" s="16">
        <f t="shared" si="3"/>
        <v>32</v>
      </c>
      <c r="AR32" s="15">
        <f t="shared" si="4"/>
        <v>2.3611111111111471E-3</v>
      </c>
      <c r="AS32" s="16">
        <f t="shared" si="5"/>
        <v>49</v>
      </c>
      <c r="AT32" s="15">
        <f t="shared" si="6"/>
        <v>1.2499999999999734E-3</v>
      </c>
      <c r="AU32" s="16">
        <f t="shared" si="7"/>
        <v>34</v>
      </c>
      <c r="AV32" s="15">
        <f t="shared" si="8"/>
        <v>2.3842592592592249E-3</v>
      </c>
      <c r="AW32" s="16">
        <f t="shared" si="9"/>
        <v>35</v>
      </c>
      <c r="AX32" s="15">
        <f t="shared" si="10"/>
        <v>3.5069444444445486E-3</v>
      </c>
      <c r="AY32" s="16">
        <f t="shared" si="11"/>
        <v>38</v>
      </c>
      <c r="AZ32" s="15">
        <f t="shared" si="12"/>
        <v>5.0578703703703098E-3</v>
      </c>
      <c r="BA32" s="16">
        <f t="shared" si="13"/>
        <v>37</v>
      </c>
      <c r="BB32" s="15">
        <f t="shared" si="14"/>
        <v>1.6666666666668162E-3</v>
      </c>
      <c r="BC32" s="16">
        <f t="shared" si="15"/>
        <v>36</v>
      </c>
      <c r="BD32" s="15">
        <f t="shared" si="16"/>
        <v>2.0567129629629977E-2</v>
      </c>
      <c r="BE32" s="16">
        <f t="shared" si="18"/>
        <v>31</v>
      </c>
      <c r="BF32" s="13" t="str">
        <f t="shared" si="17"/>
        <v>Björk Kristjánsdóttir</v>
      </c>
      <c r="BG32" s="14">
        <v>2</v>
      </c>
    </row>
    <row r="33" spans="1:59">
      <c r="A33" s="2" t="s">
        <v>37</v>
      </c>
      <c r="B33" t="s">
        <v>91</v>
      </c>
      <c r="C33" s="4">
        <v>2063166</v>
      </c>
      <c r="D33" s="17" t="s">
        <v>129</v>
      </c>
      <c r="E33" s="4">
        <v>16</v>
      </c>
      <c r="F33" s="6">
        <v>0.4831597222222222</v>
      </c>
      <c r="G33" s="4">
        <v>39</v>
      </c>
      <c r="H33" s="6">
        <v>0.50535879629629632</v>
      </c>
      <c r="I33" s="4">
        <v>44</v>
      </c>
      <c r="J33" s="6">
        <v>0.50761574074074078</v>
      </c>
      <c r="K33" s="4">
        <v>43</v>
      </c>
      <c r="L33" s="6">
        <v>0.51105324074074077</v>
      </c>
      <c r="M33" s="4">
        <v>42</v>
      </c>
      <c r="N33" s="6">
        <v>0.51344907407407414</v>
      </c>
      <c r="O33" s="4">
        <v>45</v>
      </c>
      <c r="P33" s="6">
        <v>0.52283564814814809</v>
      </c>
      <c r="Q33" s="4">
        <v>41</v>
      </c>
      <c r="R33" s="6">
        <v>0.52461805555555563</v>
      </c>
      <c r="S33" s="4">
        <v>46</v>
      </c>
      <c r="T33" s="6">
        <v>0.53240740740740744</v>
      </c>
      <c r="U33" s="4">
        <v>37</v>
      </c>
      <c r="V33" s="6">
        <v>0.53370370370370368</v>
      </c>
      <c r="W33" s="4">
        <v>47</v>
      </c>
      <c r="X33" s="6">
        <v>0.5392824074074074</v>
      </c>
      <c r="Y33" s="4">
        <v>38</v>
      </c>
      <c r="Z33" s="6">
        <v>0.54167824074074067</v>
      </c>
      <c r="AA33" s="4">
        <v>49</v>
      </c>
      <c r="AB33" s="6">
        <v>0.65394675925925927</v>
      </c>
      <c r="AC33" s="4">
        <v>50</v>
      </c>
      <c r="AD33" s="6">
        <v>0.65739583333333329</v>
      </c>
      <c r="AE33" s="4">
        <v>51</v>
      </c>
      <c r="AF33" s="6">
        <v>0.67509259259259258</v>
      </c>
      <c r="AG33" s="4">
        <v>52</v>
      </c>
      <c r="AH33" s="6">
        <v>0.68032407407407414</v>
      </c>
      <c r="AI33" s="4">
        <v>53</v>
      </c>
      <c r="AJ33" s="6">
        <v>0.69060185185185186</v>
      </c>
      <c r="AK33" s="4">
        <v>54</v>
      </c>
      <c r="AL33" s="6">
        <v>0.69238425925925917</v>
      </c>
      <c r="AM33" s="10"/>
      <c r="AN33" s="6">
        <f t="shared" si="0"/>
        <v>2.2569444444444642E-3</v>
      </c>
      <c r="AO33" s="5">
        <f t="shared" si="1"/>
        <v>47</v>
      </c>
      <c r="AP33" s="6">
        <f t="shared" si="2"/>
        <v>2.3958333333333748E-3</v>
      </c>
      <c r="AQ33" s="5">
        <f t="shared" si="3"/>
        <v>43</v>
      </c>
      <c r="AR33" s="6">
        <f t="shared" si="4"/>
        <v>1.782407407407538E-3</v>
      </c>
      <c r="AS33" s="5">
        <f t="shared" si="5"/>
        <v>32</v>
      </c>
      <c r="AT33" s="6">
        <f t="shared" si="6"/>
        <v>1.2962962962962399E-3</v>
      </c>
      <c r="AU33" s="5">
        <f t="shared" si="7"/>
        <v>43</v>
      </c>
      <c r="AV33" s="6">
        <f t="shared" si="8"/>
        <v>2.3958333333332638E-3</v>
      </c>
      <c r="AW33" s="5">
        <f t="shared" si="9"/>
        <v>37</v>
      </c>
      <c r="AX33" s="6">
        <f t="shared" si="10"/>
        <v>3.4490740740740211E-3</v>
      </c>
      <c r="AY33" s="5">
        <f t="shared" si="11"/>
        <v>35</v>
      </c>
      <c r="AZ33" s="6">
        <f t="shared" si="12"/>
        <v>5.2314814814815591E-3</v>
      </c>
      <c r="BA33" s="5">
        <f t="shared" si="13"/>
        <v>41</v>
      </c>
      <c r="BB33" s="6">
        <f t="shared" si="14"/>
        <v>1.782407407407316E-3</v>
      </c>
      <c r="BC33" s="5">
        <f t="shared" si="15"/>
        <v>44</v>
      </c>
      <c r="BD33" s="6">
        <f t="shared" si="16"/>
        <v>2.0590277777777777E-2</v>
      </c>
      <c r="BE33" s="5">
        <f t="shared" si="18"/>
        <v>32</v>
      </c>
      <c r="BF33" t="str">
        <f t="shared" si="17"/>
        <v>Einar Hreinsson</v>
      </c>
    </row>
    <row r="34" spans="1:59">
      <c r="A34" s="2" t="s">
        <v>37</v>
      </c>
      <c r="B34" t="s">
        <v>104</v>
      </c>
      <c r="C34" s="4">
        <v>2063179</v>
      </c>
      <c r="D34" s="17" t="s">
        <v>129</v>
      </c>
      <c r="E34" s="4">
        <v>16</v>
      </c>
      <c r="F34" s="6">
        <v>0.48115740740740742</v>
      </c>
      <c r="G34" s="4">
        <v>39</v>
      </c>
      <c r="H34" s="6">
        <v>0.49334490740740744</v>
      </c>
      <c r="I34" s="4">
        <v>44</v>
      </c>
      <c r="J34" s="6">
        <v>0.49535879629629626</v>
      </c>
      <c r="K34" s="4">
        <v>43</v>
      </c>
      <c r="L34" s="6">
        <v>0.49918981481481484</v>
      </c>
      <c r="M34" s="4">
        <v>42</v>
      </c>
      <c r="N34" s="6">
        <v>0.50146990740740738</v>
      </c>
      <c r="O34" s="4">
        <v>45</v>
      </c>
      <c r="P34" s="6">
        <v>0.5064467592592593</v>
      </c>
      <c r="Q34" s="4">
        <v>41</v>
      </c>
      <c r="R34" s="6">
        <v>0.50812500000000005</v>
      </c>
      <c r="S34" s="4">
        <v>46</v>
      </c>
      <c r="T34" s="6">
        <v>0.51552083333333332</v>
      </c>
      <c r="U34" s="4">
        <v>37</v>
      </c>
      <c r="V34" s="6">
        <v>0.51686342592592593</v>
      </c>
      <c r="W34" s="4">
        <v>47</v>
      </c>
      <c r="X34" s="6">
        <v>0.52320601851851845</v>
      </c>
      <c r="Y34" s="4">
        <v>38</v>
      </c>
      <c r="Z34" s="6">
        <v>0.52543981481481483</v>
      </c>
      <c r="AA34" s="4">
        <v>49</v>
      </c>
      <c r="AB34" s="6">
        <v>0.65795138888888893</v>
      </c>
      <c r="AC34" s="4">
        <v>50</v>
      </c>
      <c r="AD34" s="6">
        <v>0.66195601851851849</v>
      </c>
      <c r="AE34" s="4">
        <v>51</v>
      </c>
      <c r="AF34" s="6">
        <v>0.68063657407407396</v>
      </c>
      <c r="AG34" s="4">
        <v>52</v>
      </c>
      <c r="AH34" s="6">
        <v>0.68622685185185184</v>
      </c>
      <c r="AI34" s="4">
        <v>53</v>
      </c>
      <c r="AJ34" s="6">
        <v>0.69803240740740735</v>
      </c>
      <c r="AK34" s="4">
        <v>54</v>
      </c>
      <c r="AL34" s="6">
        <v>0.69967592592592587</v>
      </c>
      <c r="AM34" s="10"/>
      <c r="AN34" s="6">
        <f t="shared" ref="AN34:AN60" si="19">J34-H34</f>
        <v>2.0138888888888151E-3</v>
      </c>
      <c r="AO34" s="5">
        <f t="shared" ref="AO34:AO69" si="20">RANK(AN34,$AN$2:$AN$69,1)</f>
        <v>31</v>
      </c>
      <c r="AP34" s="6">
        <f t="shared" ref="AP34:AP55" si="21">N34-L34</f>
        <v>2.2800925925925419E-3</v>
      </c>
      <c r="AQ34" s="5">
        <f t="shared" ref="AQ34:AQ69" si="22">RANK(AP34,$AP$2:$AP$69,1)</f>
        <v>36</v>
      </c>
      <c r="AR34" s="6">
        <f t="shared" ref="AR34:AR63" si="23">R34-P34</f>
        <v>1.678240740740744E-3</v>
      </c>
      <c r="AS34" s="5">
        <f t="shared" ref="AS34:AS69" si="24">RANK(AR34,$AR$2:$AR$69,1)</f>
        <v>25</v>
      </c>
      <c r="AT34" s="6">
        <f t="shared" ref="AT34:AT64" si="25">V34-T34</f>
        <v>1.3425925925926174E-3</v>
      </c>
      <c r="AU34" s="5">
        <f t="shared" ref="AU34:AU69" si="26">RANK(AT34,$AT$2:$AT$69,1)</f>
        <v>48</v>
      </c>
      <c r="AV34" s="6">
        <f t="shared" ref="AV34:AV61" si="27">Z34-X34</f>
        <v>2.2337962962963864E-3</v>
      </c>
      <c r="AW34" s="5">
        <f t="shared" ref="AW34:AW69" si="28">RANK(AV34,$AV$2:$AV$69,1)</f>
        <v>25</v>
      </c>
      <c r="AX34" s="6">
        <f t="shared" ref="AX34:AX62" si="29">AD34-AB34</f>
        <v>4.0046296296295525E-3</v>
      </c>
      <c r="AY34" s="5">
        <f t="shared" ref="AY34:AY69" si="30">RANK(AX34,$AX$2:$AX$69,1)</f>
        <v>55</v>
      </c>
      <c r="AZ34" s="6">
        <f t="shared" ref="AZ34:AZ62" si="31">AH34-AF34</f>
        <v>5.5902777777778745E-3</v>
      </c>
      <c r="BA34" s="5">
        <f t="shared" ref="BA34:BA69" si="32">RANK(AZ34,$AZ$2:$AZ$69,1)</f>
        <v>52</v>
      </c>
      <c r="BB34" s="6">
        <f t="shared" ref="BB34:BB61" si="33">AL34-AJ34</f>
        <v>1.6435185185185164E-3</v>
      </c>
      <c r="BC34" s="5">
        <f t="shared" ref="BC34:BC69" si="34">RANK(BB34,$BB$2:$BB$69,1)</f>
        <v>31</v>
      </c>
      <c r="BD34" s="6">
        <f t="shared" ref="BD34:BD55" si="35">AN34+AP34+AR34+AT34+AV34+AX34+AZ34+BB34</f>
        <v>2.0787037037037048E-2</v>
      </c>
      <c r="BE34" s="5">
        <f t="shared" si="18"/>
        <v>33</v>
      </c>
      <c r="BF34" t="str">
        <f t="shared" ref="BF34:BF69" si="36">B34</f>
        <v>Heiðar Snær Rögnvaldsson</v>
      </c>
    </row>
    <row r="35" spans="1:59">
      <c r="A35" s="2" t="s">
        <v>37</v>
      </c>
      <c r="B35" t="s">
        <v>103</v>
      </c>
      <c r="C35" s="4">
        <v>2063178</v>
      </c>
      <c r="D35" s="17" t="s">
        <v>129</v>
      </c>
      <c r="E35" s="4">
        <v>16</v>
      </c>
      <c r="F35" s="6">
        <v>0.48112268518518514</v>
      </c>
      <c r="G35" s="4">
        <v>39</v>
      </c>
      <c r="H35" s="6">
        <v>0.49730324074074073</v>
      </c>
      <c r="I35" s="4">
        <v>44</v>
      </c>
      <c r="J35" s="6">
        <v>0.49952546296296302</v>
      </c>
      <c r="K35" s="4">
        <v>43</v>
      </c>
      <c r="L35" s="6">
        <v>0.50306712962962963</v>
      </c>
      <c r="M35" s="4">
        <v>42</v>
      </c>
      <c r="N35" s="6">
        <v>0.50593750000000004</v>
      </c>
      <c r="O35" s="4">
        <v>45</v>
      </c>
      <c r="P35" s="6">
        <v>0.51164351851851853</v>
      </c>
      <c r="Q35" s="4">
        <v>41</v>
      </c>
      <c r="R35" s="6">
        <v>0.513738425925926</v>
      </c>
      <c r="S35" s="4">
        <v>46</v>
      </c>
      <c r="T35" s="6">
        <v>0.52437500000000004</v>
      </c>
      <c r="U35" s="4">
        <v>37</v>
      </c>
      <c r="V35" s="6">
        <v>0.52562500000000001</v>
      </c>
      <c r="W35" s="4">
        <v>47</v>
      </c>
      <c r="X35" s="6">
        <v>0.52857638888888892</v>
      </c>
      <c r="Y35" s="4">
        <v>38</v>
      </c>
      <c r="Z35" s="6">
        <v>0.53093749999999995</v>
      </c>
      <c r="AA35" s="4">
        <v>49</v>
      </c>
      <c r="AB35" s="6">
        <v>0.6509490740740741</v>
      </c>
      <c r="AC35" s="4">
        <v>50</v>
      </c>
      <c r="AD35" s="6">
        <v>0.65418981481481475</v>
      </c>
      <c r="AE35" s="4">
        <v>51</v>
      </c>
      <c r="AF35" s="6">
        <v>0.67121527777777779</v>
      </c>
      <c r="AG35" s="4">
        <v>52</v>
      </c>
      <c r="AH35" s="6">
        <v>0.67620370370370375</v>
      </c>
      <c r="AI35" s="4">
        <v>53</v>
      </c>
      <c r="AJ35" s="6">
        <v>0.68369212962962955</v>
      </c>
      <c r="AK35" s="4">
        <v>54</v>
      </c>
      <c r="AL35" s="6">
        <v>0.68548611111111113</v>
      </c>
      <c r="AM35" s="10"/>
      <c r="AN35" s="6">
        <f t="shared" si="19"/>
        <v>2.222222222222292E-3</v>
      </c>
      <c r="AO35" s="5">
        <f t="shared" si="20"/>
        <v>46</v>
      </c>
      <c r="AP35" s="6">
        <f t="shared" si="21"/>
        <v>2.870370370370412E-3</v>
      </c>
      <c r="AQ35" s="5">
        <f t="shared" si="22"/>
        <v>55</v>
      </c>
      <c r="AR35" s="6">
        <f t="shared" si="23"/>
        <v>2.0949074074074758E-3</v>
      </c>
      <c r="AS35" s="5">
        <f t="shared" si="24"/>
        <v>40</v>
      </c>
      <c r="AT35" s="6">
        <f t="shared" si="25"/>
        <v>1.2499999999999734E-3</v>
      </c>
      <c r="AU35" s="5">
        <f t="shared" si="26"/>
        <v>34</v>
      </c>
      <c r="AV35" s="6">
        <f t="shared" si="27"/>
        <v>2.3611111111110361E-3</v>
      </c>
      <c r="AW35" s="5">
        <f t="shared" si="28"/>
        <v>33</v>
      </c>
      <c r="AX35" s="6">
        <f t="shared" si="29"/>
        <v>3.2407407407406552E-3</v>
      </c>
      <c r="AY35" s="5">
        <f t="shared" si="30"/>
        <v>26</v>
      </c>
      <c r="AZ35" s="6">
        <f t="shared" si="31"/>
        <v>4.9884259259259656E-3</v>
      </c>
      <c r="BA35" s="5">
        <f t="shared" si="32"/>
        <v>35</v>
      </c>
      <c r="BB35" s="6">
        <f t="shared" si="33"/>
        <v>1.7939814814815769E-3</v>
      </c>
      <c r="BC35" s="5">
        <f t="shared" si="34"/>
        <v>45</v>
      </c>
      <c r="BD35" s="6">
        <f t="shared" si="35"/>
        <v>2.0821759259259387E-2</v>
      </c>
      <c r="BE35" s="5">
        <f t="shared" si="18"/>
        <v>34</v>
      </c>
      <c r="BF35" t="str">
        <f t="shared" si="36"/>
        <v>Eirikur Ingi Jóhannsson</v>
      </c>
    </row>
    <row r="36" spans="1:59">
      <c r="A36" s="2" t="s">
        <v>37</v>
      </c>
      <c r="B36" t="s">
        <v>74</v>
      </c>
      <c r="C36" s="4">
        <v>2031103</v>
      </c>
      <c r="D36" s="17" t="s">
        <v>129</v>
      </c>
      <c r="E36" s="4">
        <v>16</v>
      </c>
      <c r="F36" s="6">
        <v>0.48113425925925929</v>
      </c>
      <c r="G36" s="4">
        <v>39</v>
      </c>
      <c r="H36" s="6">
        <v>0.5015856481481481</v>
      </c>
      <c r="I36" s="4">
        <v>44</v>
      </c>
      <c r="J36" s="6">
        <v>0.5036342592592592</v>
      </c>
      <c r="K36" s="4">
        <v>43</v>
      </c>
      <c r="L36" s="6">
        <v>0.50679398148148147</v>
      </c>
      <c r="M36" s="4">
        <v>42</v>
      </c>
      <c r="N36" s="6">
        <v>0.50962962962962965</v>
      </c>
      <c r="O36" s="4">
        <v>45</v>
      </c>
      <c r="P36" s="6">
        <v>0.51642361111111112</v>
      </c>
      <c r="Q36" s="4">
        <v>41</v>
      </c>
      <c r="R36" s="6">
        <v>0.5186574074074074</v>
      </c>
      <c r="S36" s="4">
        <v>46</v>
      </c>
      <c r="T36" s="6">
        <v>0.52694444444444444</v>
      </c>
      <c r="U36" s="4">
        <v>37</v>
      </c>
      <c r="V36" s="6">
        <v>0.52841435185185182</v>
      </c>
      <c r="W36" s="4">
        <v>47</v>
      </c>
      <c r="X36" s="6">
        <v>0.53391203703703705</v>
      </c>
      <c r="Y36" s="4">
        <v>38</v>
      </c>
      <c r="Z36" s="6">
        <v>0.53658564814814813</v>
      </c>
      <c r="AA36" s="4">
        <v>49</v>
      </c>
      <c r="AB36" s="6">
        <v>0.6564120370370371</v>
      </c>
      <c r="AC36" s="4">
        <v>50</v>
      </c>
      <c r="AD36" s="6">
        <v>0.65976851851851859</v>
      </c>
      <c r="AE36" s="4">
        <v>51</v>
      </c>
      <c r="AF36" s="6">
        <v>0.68467592592592597</v>
      </c>
      <c r="AG36" s="4">
        <v>52</v>
      </c>
      <c r="AH36" s="6">
        <v>0.68947916666666664</v>
      </c>
      <c r="AI36" s="4">
        <v>53</v>
      </c>
      <c r="AJ36" s="6">
        <v>0.70120370370370377</v>
      </c>
      <c r="AK36" s="4">
        <v>54</v>
      </c>
      <c r="AL36" s="6">
        <v>0.70269675925925934</v>
      </c>
      <c r="AM36" s="10"/>
      <c r="AN36" s="6">
        <f t="shared" si="19"/>
        <v>2.0486111111110983E-3</v>
      </c>
      <c r="AO36" s="5">
        <f t="shared" si="20"/>
        <v>36</v>
      </c>
      <c r="AP36" s="6">
        <f t="shared" si="21"/>
        <v>2.8356481481481843E-3</v>
      </c>
      <c r="AQ36" s="5">
        <f t="shared" si="22"/>
        <v>54</v>
      </c>
      <c r="AR36" s="6">
        <f t="shared" si="23"/>
        <v>2.2337962962962754E-3</v>
      </c>
      <c r="AS36" s="5">
        <f t="shared" si="24"/>
        <v>44</v>
      </c>
      <c r="AT36" s="6">
        <f t="shared" si="25"/>
        <v>1.4699074074073781E-3</v>
      </c>
      <c r="AU36" s="5">
        <f t="shared" si="26"/>
        <v>57</v>
      </c>
      <c r="AV36" s="6">
        <f t="shared" si="27"/>
        <v>2.673611111111085E-3</v>
      </c>
      <c r="AW36" s="5">
        <f t="shared" si="28"/>
        <v>44</v>
      </c>
      <c r="AX36" s="6">
        <f t="shared" si="29"/>
        <v>3.3564814814814881E-3</v>
      </c>
      <c r="AY36" s="5">
        <f t="shared" si="30"/>
        <v>30</v>
      </c>
      <c r="AZ36" s="6">
        <f t="shared" si="31"/>
        <v>4.8032407407406774E-3</v>
      </c>
      <c r="BA36" s="5">
        <f t="shared" si="32"/>
        <v>29</v>
      </c>
      <c r="BB36" s="6">
        <f t="shared" si="33"/>
        <v>1.4930555555555669E-3</v>
      </c>
      <c r="BC36" s="5">
        <f t="shared" si="34"/>
        <v>15</v>
      </c>
      <c r="BD36" s="6">
        <f t="shared" si="35"/>
        <v>2.0914351851851753E-2</v>
      </c>
      <c r="BE36" s="5">
        <f t="shared" si="18"/>
        <v>35</v>
      </c>
      <c r="BF36" t="str">
        <f t="shared" si="36"/>
        <v>Kolbeinn Árnason</v>
      </c>
    </row>
    <row r="37" spans="1:59">
      <c r="A37" s="2" t="s">
        <v>37</v>
      </c>
      <c r="B37" t="s">
        <v>84</v>
      </c>
      <c r="C37" s="4">
        <v>2063158</v>
      </c>
      <c r="D37" s="17" t="s">
        <v>129</v>
      </c>
      <c r="E37" s="4">
        <v>16</v>
      </c>
      <c r="F37" s="6">
        <v>0.48277777777777775</v>
      </c>
      <c r="G37" s="4">
        <v>39</v>
      </c>
      <c r="H37" s="6">
        <v>0.50245370370370368</v>
      </c>
      <c r="I37" s="4">
        <v>44</v>
      </c>
      <c r="J37" s="6">
        <v>0.50453703703703701</v>
      </c>
      <c r="K37" s="4">
        <v>43</v>
      </c>
      <c r="L37" s="6">
        <v>0.50982638888888887</v>
      </c>
      <c r="M37" s="4">
        <v>42</v>
      </c>
      <c r="N37" s="6">
        <v>0.51233796296296297</v>
      </c>
      <c r="O37" s="4">
        <v>45</v>
      </c>
      <c r="P37" s="6">
        <v>0.51918981481481474</v>
      </c>
      <c r="Q37" s="4">
        <v>41</v>
      </c>
      <c r="R37" s="6">
        <v>0.52121527777777776</v>
      </c>
      <c r="S37" s="4">
        <v>46</v>
      </c>
      <c r="T37" s="6">
        <v>0.52780092592592587</v>
      </c>
      <c r="U37" s="4">
        <v>37</v>
      </c>
      <c r="V37" s="6">
        <v>0.52908564814814818</v>
      </c>
      <c r="W37" s="4">
        <v>47</v>
      </c>
      <c r="X37" s="6">
        <v>0.53533564814814816</v>
      </c>
      <c r="Y37" s="4">
        <v>38</v>
      </c>
      <c r="Z37" s="6">
        <v>0.53770833333333334</v>
      </c>
      <c r="AA37" s="4">
        <v>49</v>
      </c>
      <c r="AB37" s="6">
        <v>0.65337962962962959</v>
      </c>
      <c r="AC37" s="4">
        <v>50</v>
      </c>
      <c r="AD37" s="6">
        <v>0.65690972222222221</v>
      </c>
      <c r="AE37" s="4">
        <v>51</v>
      </c>
      <c r="AF37" s="6">
        <v>0.6810532407407407</v>
      </c>
      <c r="AG37" s="4">
        <v>52</v>
      </c>
      <c r="AH37" s="6">
        <v>0.68646990740740732</v>
      </c>
      <c r="AI37" s="4">
        <v>53</v>
      </c>
      <c r="AJ37" s="6">
        <v>0.69842592592592589</v>
      </c>
      <c r="AK37" s="4">
        <v>54</v>
      </c>
      <c r="AL37" s="6">
        <v>0.70057870370370379</v>
      </c>
      <c r="AM37" s="10"/>
      <c r="AN37" s="6">
        <f t="shared" si="19"/>
        <v>2.0833333333333259E-3</v>
      </c>
      <c r="AO37" s="5">
        <f t="shared" si="20"/>
        <v>38</v>
      </c>
      <c r="AP37" s="6">
        <f t="shared" si="21"/>
        <v>2.5115740740740966E-3</v>
      </c>
      <c r="AQ37" s="5">
        <f t="shared" si="22"/>
        <v>45</v>
      </c>
      <c r="AR37" s="6">
        <f t="shared" si="23"/>
        <v>2.0254629629630205E-3</v>
      </c>
      <c r="AS37" s="5">
        <f t="shared" si="24"/>
        <v>39</v>
      </c>
      <c r="AT37" s="6">
        <f t="shared" si="25"/>
        <v>1.284722222222312E-3</v>
      </c>
      <c r="AU37" s="5">
        <f t="shared" si="26"/>
        <v>42</v>
      </c>
      <c r="AV37" s="6">
        <f t="shared" si="27"/>
        <v>2.372685185185186E-3</v>
      </c>
      <c r="AW37" s="5">
        <f t="shared" si="28"/>
        <v>34</v>
      </c>
      <c r="AX37" s="6">
        <f t="shared" si="29"/>
        <v>3.5300925925926263E-3</v>
      </c>
      <c r="AY37" s="5">
        <f t="shared" si="30"/>
        <v>39</v>
      </c>
      <c r="AZ37" s="6">
        <f t="shared" si="31"/>
        <v>5.4166666666666252E-3</v>
      </c>
      <c r="BA37" s="5">
        <f t="shared" si="32"/>
        <v>48</v>
      </c>
      <c r="BB37" s="6">
        <f t="shared" si="33"/>
        <v>2.1527777777778923E-3</v>
      </c>
      <c r="BC37" s="5">
        <f t="shared" si="34"/>
        <v>59</v>
      </c>
      <c r="BD37" s="6">
        <f t="shared" si="35"/>
        <v>2.1377314814815085E-2</v>
      </c>
      <c r="BE37" s="5">
        <f t="shared" si="18"/>
        <v>36</v>
      </c>
      <c r="BF37" t="str">
        <f t="shared" si="36"/>
        <v>Aron Andrew Rúnarsson</v>
      </c>
    </row>
    <row r="38" spans="1:59">
      <c r="A38" s="2" t="s">
        <v>37</v>
      </c>
      <c r="B38" t="s">
        <v>90</v>
      </c>
      <c r="C38" s="4">
        <v>2063165</v>
      </c>
      <c r="D38" s="17" t="s">
        <v>129</v>
      </c>
      <c r="E38" s="4">
        <v>16</v>
      </c>
      <c r="F38" s="6">
        <v>0.48245370370370372</v>
      </c>
      <c r="G38" s="4">
        <v>39</v>
      </c>
      <c r="H38" s="6">
        <v>0.50487268518518513</v>
      </c>
      <c r="I38" s="4">
        <v>44</v>
      </c>
      <c r="J38" s="6">
        <v>0.50716435185185182</v>
      </c>
      <c r="K38" s="4">
        <v>43</v>
      </c>
      <c r="L38" s="6">
        <v>0.51181712962962966</v>
      </c>
      <c r="M38" s="4">
        <v>42</v>
      </c>
      <c r="N38" s="6">
        <v>0.51392361111111107</v>
      </c>
      <c r="O38" s="4">
        <v>45</v>
      </c>
      <c r="P38" s="6">
        <v>0.52202546296296293</v>
      </c>
      <c r="Q38" s="4">
        <v>41</v>
      </c>
      <c r="R38" s="6">
        <v>0.52336805555555554</v>
      </c>
      <c r="S38" s="4">
        <v>46</v>
      </c>
      <c r="T38" s="6">
        <v>0.53204861111111112</v>
      </c>
      <c r="U38" s="4">
        <v>37</v>
      </c>
      <c r="V38" s="6">
        <v>0.5332986111111111</v>
      </c>
      <c r="W38" s="4">
        <v>47</v>
      </c>
      <c r="X38" s="6">
        <v>0.53834490740740748</v>
      </c>
      <c r="Y38" s="4">
        <v>38</v>
      </c>
      <c r="Z38" s="6">
        <v>0.54060185185185183</v>
      </c>
      <c r="AA38" s="4">
        <v>49</v>
      </c>
      <c r="AB38" s="6">
        <v>0.67366898148148147</v>
      </c>
      <c r="AC38" s="4">
        <v>50</v>
      </c>
      <c r="AD38" s="6">
        <v>0.67774305555555558</v>
      </c>
      <c r="AE38" s="4">
        <v>51</v>
      </c>
      <c r="AF38" s="6">
        <v>0.70315972222222223</v>
      </c>
      <c r="AG38" s="4">
        <v>52</v>
      </c>
      <c r="AH38" s="6">
        <v>0.70930555555555552</v>
      </c>
      <c r="AI38" s="4">
        <v>53</v>
      </c>
      <c r="AJ38" s="6">
        <v>0.71702546296296299</v>
      </c>
      <c r="AK38" s="4">
        <v>54</v>
      </c>
      <c r="AL38" s="6">
        <v>0.71902777777777782</v>
      </c>
      <c r="AM38" s="10"/>
      <c r="AN38" s="6">
        <f t="shared" si="19"/>
        <v>2.2916666666666918E-3</v>
      </c>
      <c r="AO38" s="5">
        <f t="shared" si="20"/>
        <v>48</v>
      </c>
      <c r="AP38" s="6">
        <f t="shared" si="21"/>
        <v>2.1064814814814037E-3</v>
      </c>
      <c r="AQ38" s="5">
        <f t="shared" si="22"/>
        <v>27</v>
      </c>
      <c r="AR38" s="6">
        <f t="shared" si="23"/>
        <v>1.3425925925926174E-3</v>
      </c>
      <c r="AS38" s="5">
        <f t="shared" si="24"/>
        <v>7</v>
      </c>
      <c r="AT38" s="6">
        <f t="shared" si="25"/>
        <v>1.2499999999999734E-3</v>
      </c>
      <c r="AU38" s="5">
        <f t="shared" si="26"/>
        <v>34</v>
      </c>
      <c r="AV38" s="6">
        <f t="shared" si="27"/>
        <v>2.2569444444443532E-3</v>
      </c>
      <c r="AW38" s="5">
        <f t="shared" si="28"/>
        <v>28</v>
      </c>
      <c r="AX38" s="6">
        <f t="shared" si="29"/>
        <v>4.0740740740741188E-3</v>
      </c>
      <c r="AY38" s="5">
        <f t="shared" si="30"/>
        <v>57</v>
      </c>
      <c r="AZ38" s="6">
        <f t="shared" si="31"/>
        <v>6.1458333333332948E-3</v>
      </c>
      <c r="BA38" s="5">
        <f t="shared" si="32"/>
        <v>59</v>
      </c>
      <c r="BB38" s="6">
        <f t="shared" si="33"/>
        <v>2.0023148148148318E-3</v>
      </c>
      <c r="BC38" s="5">
        <f t="shared" si="34"/>
        <v>56</v>
      </c>
      <c r="BD38" s="6">
        <f t="shared" si="35"/>
        <v>2.1469907407407285E-2</v>
      </c>
      <c r="BE38" s="5">
        <f t="shared" si="18"/>
        <v>37</v>
      </c>
      <c r="BF38" t="str">
        <f t="shared" si="36"/>
        <v>Steini Sævar Sævarsson</v>
      </c>
    </row>
    <row r="39" spans="1:59">
      <c r="A39" s="2" t="s">
        <v>37</v>
      </c>
      <c r="B39" t="s">
        <v>65</v>
      </c>
      <c r="C39" s="4">
        <v>2031094</v>
      </c>
      <c r="D39" s="17" t="s">
        <v>129</v>
      </c>
      <c r="E39" s="4">
        <v>16</v>
      </c>
      <c r="F39" s="6">
        <v>0.48383101851851856</v>
      </c>
      <c r="G39" s="4">
        <v>39</v>
      </c>
      <c r="H39" s="6">
        <v>0.50810185185185186</v>
      </c>
      <c r="I39" s="4">
        <v>44</v>
      </c>
      <c r="J39" s="6">
        <v>0.51045138888888886</v>
      </c>
      <c r="K39" s="4">
        <v>43</v>
      </c>
      <c r="L39" s="6">
        <v>0.51408564814814817</v>
      </c>
      <c r="M39" s="4">
        <v>42</v>
      </c>
      <c r="N39" s="6">
        <v>0.51645833333333335</v>
      </c>
      <c r="O39" s="4">
        <v>45</v>
      </c>
      <c r="P39" s="6">
        <v>0.52444444444444438</v>
      </c>
      <c r="Q39" s="4">
        <v>41</v>
      </c>
      <c r="R39" s="6">
        <v>0.52684027777777775</v>
      </c>
      <c r="S39" s="4">
        <v>46</v>
      </c>
      <c r="T39" s="6">
        <v>0.53401620370370373</v>
      </c>
      <c r="U39" s="4">
        <v>37</v>
      </c>
      <c r="V39" s="6">
        <v>0.53530092592592593</v>
      </c>
      <c r="W39" s="4">
        <v>47</v>
      </c>
      <c r="X39" s="6">
        <v>0.53937500000000005</v>
      </c>
      <c r="Y39" s="4">
        <v>38</v>
      </c>
      <c r="Z39" s="6">
        <v>0.54215277777777782</v>
      </c>
      <c r="AA39" s="4">
        <v>49</v>
      </c>
      <c r="AB39" s="6">
        <v>0.66439814814814813</v>
      </c>
      <c r="AC39" s="4">
        <v>50</v>
      </c>
      <c r="AD39" s="6">
        <v>0.66790509259259256</v>
      </c>
      <c r="AE39" s="4">
        <v>51</v>
      </c>
      <c r="AF39" s="6">
        <v>0.6875</v>
      </c>
      <c r="AG39" s="4">
        <v>52</v>
      </c>
      <c r="AH39" s="6">
        <v>0.69263888888888892</v>
      </c>
      <c r="AI39" s="4">
        <v>53</v>
      </c>
      <c r="AJ39" s="6">
        <v>0.70267361111111104</v>
      </c>
      <c r="AK39" s="4">
        <v>54</v>
      </c>
      <c r="AL39" s="6">
        <v>0.70436342592592593</v>
      </c>
      <c r="AM39" s="10"/>
      <c r="AN39" s="6">
        <f t="shared" si="19"/>
        <v>2.3495370370369972E-3</v>
      </c>
      <c r="AO39" s="5">
        <f t="shared" si="20"/>
        <v>51</v>
      </c>
      <c r="AP39" s="6">
        <f t="shared" si="21"/>
        <v>2.372685185185186E-3</v>
      </c>
      <c r="AQ39" s="5">
        <f t="shared" si="22"/>
        <v>41</v>
      </c>
      <c r="AR39" s="6">
        <f t="shared" si="23"/>
        <v>2.3958333333333748E-3</v>
      </c>
      <c r="AS39" s="5">
        <f t="shared" si="24"/>
        <v>50</v>
      </c>
      <c r="AT39" s="6">
        <f t="shared" si="25"/>
        <v>1.284722222222201E-3</v>
      </c>
      <c r="AU39" s="5">
        <f t="shared" si="26"/>
        <v>39</v>
      </c>
      <c r="AV39" s="6">
        <f t="shared" si="27"/>
        <v>2.7777777777777679E-3</v>
      </c>
      <c r="AW39" s="5">
        <f t="shared" si="28"/>
        <v>48</v>
      </c>
      <c r="AX39" s="6">
        <f t="shared" si="29"/>
        <v>3.5069444444444375E-3</v>
      </c>
      <c r="AY39" s="5">
        <f t="shared" si="30"/>
        <v>37</v>
      </c>
      <c r="AZ39" s="6">
        <f t="shared" si="31"/>
        <v>5.138888888888915E-3</v>
      </c>
      <c r="BA39" s="5">
        <f t="shared" si="32"/>
        <v>38</v>
      </c>
      <c r="BB39" s="6">
        <f t="shared" si="33"/>
        <v>1.6898148148148939E-3</v>
      </c>
      <c r="BC39" s="5">
        <f t="shared" si="34"/>
        <v>39</v>
      </c>
      <c r="BD39" s="6">
        <f t="shared" si="35"/>
        <v>2.1516203703703773E-2</v>
      </c>
      <c r="BE39" s="5">
        <f t="shared" si="18"/>
        <v>38</v>
      </c>
      <c r="BF39" t="str">
        <f t="shared" si="36"/>
        <v>Gunnar Petersen</v>
      </c>
    </row>
    <row r="40" spans="1:59">
      <c r="A40" s="2" t="s">
        <v>37</v>
      </c>
      <c r="B40" t="s">
        <v>88</v>
      </c>
      <c r="C40" s="4">
        <v>2063162</v>
      </c>
      <c r="D40" s="17" t="s">
        <v>129</v>
      </c>
      <c r="E40" s="4">
        <v>16</v>
      </c>
      <c r="F40" s="6">
        <v>0.48373842592592592</v>
      </c>
      <c r="G40" s="4">
        <v>39</v>
      </c>
      <c r="H40" s="6">
        <v>0.5090972222222222</v>
      </c>
      <c r="I40" s="4">
        <v>44</v>
      </c>
      <c r="J40" s="6">
        <v>0.51141203703703708</v>
      </c>
      <c r="K40" s="4">
        <v>43</v>
      </c>
      <c r="L40" s="6">
        <v>0.51461805555555562</v>
      </c>
      <c r="M40" s="4">
        <v>42</v>
      </c>
      <c r="N40" s="6">
        <v>0.5172106481481481</v>
      </c>
      <c r="O40" s="4">
        <v>45</v>
      </c>
      <c r="P40" s="6">
        <v>0.52402777777777776</v>
      </c>
      <c r="Q40" s="4">
        <v>41</v>
      </c>
      <c r="R40" s="6">
        <v>0.52621527777777777</v>
      </c>
      <c r="S40" s="4">
        <v>46</v>
      </c>
      <c r="T40" s="6">
        <v>0.53383101851851855</v>
      </c>
      <c r="U40" s="4">
        <v>37</v>
      </c>
      <c r="V40" s="6">
        <v>0.53513888888888894</v>
      </c>
      <c r="W40" s="4">
        <v>47</v>
      </c>
      <c r="X40" s="6">
        <v>0.53998842592592589</v>
      </c>
      <c r="Y40" s="4">
        <v>38</v>
      </c>
      <c r="Z40" s="6">
        <v>0.54266203703703708</v>
      </c>
      <c r="AA40" s="4">
        <v>49</v>
      </c>
      <c r="AB40" s="6">
        <v>0.66446759259259258</v>
      </c>
      <c r="AC40" s="4">
        <v>50</v>
      </c>
      <c r="AD40" s="6">
        <v>0.66814814814814805</v>
      </c>
      <c r="AE40" s="4">
        <v>51</v>
      </c>
      <c r="AF40" s="6">
        <v>0.68708333333333327</v>
      </c>
      <c r="AG40" s="4">
        <v>52</v>
      </c>
      <c r="AH40" s="6">
        <v>0.69244212962962959</v>
      </c>
      <c r="AI40" s="4">
        <v>53</v>
      </c>
      <c r="AJ40" s="6">
        <v>0.70317129629629627</v>
      </c>
      <c r="AK40" s="4">
        <v>54</v>
      </c>
      <c r="AL40" s="6">
        <v>0.70472222222222225</v>
      </c>
      <c r="AM40" s="10"/>
      <c r="AN40" s="6">
        <f t="shared" si="19"/>
        <v>2.3148148148148806E-3</v>
      </c>
      <c r="AO40" s="5">
        <f t="shared" si="20"/>
        <v>50</v>
      </c>
      <c r="AP40" s="6">
        <f t="shared" si="21"/>
        <v>2.5925925925924798E-3</v>
      </c>
      <c r="AQ40" s="5">
        <f t="shared" si="22"/>
        <v>48</v>
      </c>
      <c r="AR40" s="6">
        <f t="shared" si="23"/>
        <v>2.1875000000000089E-3</v>
      </c>
      <c r="AS40" s="5">
        <f t="shared" si="24"/>
        <v>41</v>
      </c>
      <c r="AT40" s="6">
        <f t="shared" si="25"/>
        <v>1.3078703703703898E-3</v>
      </c>
      <c r="AU40" s="5">
        <f t="shared" si="26"/>
        <v>45</v>
      </c>
      <c r="AV40" s="6">
        <f t="shared" si="27"/>
        <v>2.673611111111196E-3</v>
      </c>
      <c r="AW40" s="5">
        <f t="shared" si="28"/>
        <v>46</v>
      </c>
      <c r="AX40" s="6">
        <f t="shared" si="29"/>
        <v>3.6805555555554648E-3</v>
      </c>
      <c r="AY40" s="5">
        <f t="shared" si="30"/>
        <v>45</v>
      </c>
      <c r="AZ40" s="6">
        <f t="shared" si="31"/>
        <v>5.3587962962963198E-3</v>
      </c>
      <c r="BA40" s="5">
        <f t="shared" si="32"/>
        <v>44</v>
      </c>
      <c r="BB40" s="6">
        <f t="shared" si="33"/>
        <v>1.5509259259259833E-3</v>
      </c>
      <c r="BC40" s="5">
        <f t="shared" si="34"/>
        <v>20</v>
      </c>
      <c r="BD40" s="6">
        <f t="shared" si="35"/>
        <v>2.1666666666666723E-2</v>
      </c>
      <c r="BE40" s="5">
        <f t="shared" si="18"/>
        <v>39</v>
      </c>
      <c r="BF40" t="str">
        <f t="shared" si="36"/>
        <v>Snorri Guðjónsson</v>
      </c>
    </row>
    <row r="41" spans="1:59">
      <c r="A41" s="2" t="s">
        <v>37</v>
      </c>
      <c r="B41" t="s">
        <v>64</v>
      </c>
      <c r="C41" s="4">
        <v>2031093</v>
      </c>
      <c r="D41" s="17" t="s">
        <v>129</v>
      </c>
      <c r="E41" s="4">
        <v>16</v>
      </c>
      <c r="F41" s="6">
        <v>0.48363425925925929</v>
      </c>
      <c r="G41" s="4">
        <v>39</v>
      </c>
      <c r="H41" s="6">
        <v>0.50199074074074079</v>
      </c>
      <c r="I41" s="4">
        <v>44</v>
      </c>
      <c r="J41" s="6">
        <v>0.50430555555555556</v>
      </c>
      <c r="K41" s="4">
        <v>43</v>
      </c>
      <c r="L41" s="6">
        <v>0.50836805555555553</v>
      </c>
      <c r="M41" s="4">
        <v>42</v>
      </c>
      <c r="N41" s="6">
        <v>0.51087962962962963</v>
      </c>
      <c r="O41" s="4">
        <v>45</v>
      </c>
      <c r="P41" s="6">
        <v>0.51665509259259257</v>
      </c>
      <c r="Q41" s="4">
        <v>41</v>
      </c>
      <c r="R41" s="6">
        <v>0.51885416666666673</v>
      </c>
      <c r="S41" s="4">
        <v>46</v>
      </c>
      <c r="T41" s="6">
        <v>0.52491898148148153</v>
      </c>
      <c r="U41" s="4">
        <v>37</v>
      </c>
      <c r="V41" s="6">
        <v>0.52630787037037041</v>
      </c>
      <c r="W41" s="4">
        <v>47</v>
      </c>
      <c r="X41" s="6">
        <v>0.53142361111111114</v>
      </c>
      <c r="Y41" s="4">
        <v>38</v>
      </c>
      <c r="Z41" s="6">
        <v>0.53409722222222222</v>
      </c>
      <c r="AA41" s="4">
        <v>49</v>
      </c>
      <c r="AB41" s="6">
        <v>0.655787037037037</v>
      </c>
      <c r="AC41" s="4">
        <v>50</v>
      </c>
      <c r="AD41" s="6">
        <v>0.65936342592592589</v>
      </c>
      <c r="AE41" s="4">
        <v>51</v>
      </c>
      <c r="AF41" s="6">
        <v>0.69003472222222229</v>
      </c>
      <c r="AG41" s="4">
        <v>52</v>
      </c>
      <c r="AH41" s="6">
        <v>0.69542824074074072</v>
      </c>
      <c r="AI41" s="4">
        <v>53</v>
      </c>
      <c r="AJ41" s="6">
        <v>0.70582175925925927</v>
      </c>
      <c r="AK41" s="4">
        <v>54</v>
      </c>
      <c r="AL41" s="6">
        <v>0.70767361111111116</v>
      </c>
      <c r="AM41" s="10"/>
      <c r="AN41" s="6">
        <f t="shared" si="19"/>
        <v>2.3148148148147696E-3</v>
      </c>
      <c r="AO41" s="5">
        <f t="shared" si="20"/>
        <v>49</v>
      </c>
      <c r="AP41" s="6">
        <f t="shared" si="21"/>
        <v>2.5115740740740966E-3</v>
      </c>
      <c r="AQ41" s="5">
        <f t="shared" si="22"/>
        <v>45</v>
      </c>
      <c r="AR41" s="6">
        <f t="shared" si="23"/>
        <v>2.1990740740741588E-3</v>
      </c>
      <c r="AS41" s="5">
        <f t="shared" si="24"/>
        <v>42</v>
      </c>
      <c r="AT41" s="6">
        <f t="shared" si="25"/>
        <v>1.388888888888884E-3</v>
      </c>
      <c r="AU41" s="5">
        <f t="shared" si="26"/>
        <v>54</v>
      </c>
      <c r="AV41" s="6">
        <f t="shared" si="27"/>
        <v>2.673611111111085E-3</v>
      </c>
      <c r="AW41" s="5">
        <f t="shared" si="28"/>
        <v>44</v>
      </c>
      <c r="AX41" s="6">
        <f t="shared" si="29"/>
        <v>3.5763888888888928E-3</v>
      </c>
      <c r="AY41" s="5">
        <f t="shared" si="30"/>
        <v>40</v>
      </c>
      <c r="AZ41" s="6">
        <f t="shared" si="31"/>
        <v>5.3935185185184364E-3</v>
      </c>
      <c r="BA41" s="5">
        <f t="shared" si="32"/>
        <v>46</v>
      </c>
      <c r="BB41" s="6">
        <f t="shared" si="33"/>
        <v>1.8518518518518823E-3</v>
      </c>
      <c r="BC41" s="5">
        <f t="shared" si="34"/>
        <v>48</v>
      </c>
      <c r="BD41" s="6">
        <f t="shared" si="35"/>
        <v>2.1909722222222205E-2</v>
      </c>
      <c r="BE41" s="5">
        <f t="shared" si="18"/>
        <v>40</v>
      </c>
      <c r="BF41" t="str">
        <f t="shared" si="36"/>
        <v>Páll Sveinsson</v>
      </c>
    </row>
    <row r="42" spans="1:59">
      <c r="A42" s="2" t="s">
        <v>37</v>
      </c>
      <c r="B42" t="s">
        <v>77</v>
      </c>
      <c r="C42" s="4">
        <v>2063151</v>
      </c>
      <c r="D42" s="17" t="s">
        <v>129</v>
      </c>
      <c r="E42" s="4">
        <v>16</v>
      </c>
      <c r="F42" s="6">
        <v>0.48370370370370369</v>
      </c>
      <c r="G42" s="4">
        <v>39</v>
      </c>
      <c r="H42" s="6">
        <v>0.50863425925925931</v>
      </c>
      <c r="I42" s="4">
        <v>44</v>
      </c>
      <c r="J42" s="6">
        <v>0.5108449074074074</v>
      </c>
      <c r="K42" s="4">
        <v>43</v>
      </c>
      <c r="L42" s="6">
        <v>0.51439814814814822</v>
      </c>
      <c r="M42" s="4">
        <v>42</v>
      </c>
      <c r="N42" s="6">
        <v>0.51679398148148148</v>
      </c>
      <c r="O42" s="4">
        <v>45</v>
      </c>
      <c r="P42" s="6">
        <v>0.52425925925925931</v>
      </c>
      <c r="Q42" s="4">
        <v>41</v>
      </c>
      <c r="R42" s="6">
        <v>0.52650462962962963</v>
      </c>
      <c r="S42" s="4">
        <v>46</v>
      </c>
      <c r="T42" s="6">
        <v>0.53344907407407405</v>
      </c>
      <c r="U42" s="4">
        <v>37</v>
      </c>
      <c r="V42" s="6">
        <v>0.5348842592592592</v>
      </c>
      <c r="W42" s="4">
        <v>47</v>
      </c>
      <c r="X42" s="6">
        <v>0.53971064814814818</v>
      </c>
      <c r="Y42" s="4">
        <v>38</v>
      </c>
      <c r="Z42" s="6">
        <v>0.54251157407407413</v>
      </c>
      <c r="AA42" s="4">
        <v>49</v>
      </c>
      <c r="AB42" s="6">
        <v>0.66525462962962967</v>
      </c>
      <c r="AC42" s="4">
        <v>50</v>
      </c>
      <c r="AD42" s="6">
        <v>0.66912037037037031</v>
      </c>
      <c r="AE42" s="4">
        <v>51</v>
      </c>
      <c r="AF42" s="6">
        <v>0.68781250000000005</v>
      </c>
      <c r="AG42" s="4">
        <v>52</v>
      </c>
      <c r="AH42" s="6">
        <v>0.6931828703703703</v>
      </c>
      <c r="AI42" s="4">
        <v>53</v>
      </c>
      <c r="AJ42" s="6">
        <v>0.70219907407407411</v>
      </c>
      <c r="AK42" s="4">
        <v>54</v>
      </c>
      <c r="AL42" s="6">
        <v>0.70402777777777781</v>
      </c>
      <c r="AM42" s="10"/>
      <c r="AN42" s="6">
        <f t="shared" si="19"/>
        <v>2.2106481481480866E-3</v>
      </c>
      <c r="AO42" s="5">
        <f t="shared" si="20"/>
        <v>43</v>
      </c>
      <c r="AP42" s="6">
        <f t="shared" si="21"/>
        <v>2.3958333333332638E-3</v>
      </c>
      <c r="AQ42" s="5">
        <f t="shared" si="22"/>
        <v>42</v>
      </c>
      <c r="AR42" s="6">
        <f t="shared" si="23"/>
        <v>2.2453703703703143E-3</v>
      </c>
      <c r="AS42" s="5">
        <f t="shared" si="24"/>
        <v>45</v>
      </c>
      <c r="AT42" s="6">
        <f t="shared" si="25"/>
        <v>1.4351851851851505E-3</v>
      </c>
      <c r="AU42" s="5">
        <f t="shared" si="26"/>
        <v>55</v>
      </c>
      <c r="AV42" s="6">
        <f t="shared" si="27"/>
        <v>2.8009259259259567E-3</v>
      </c>
      <c r="AW42" s="5">
        <f t="shared" si="28"/>
        <v>51</v>
      </c>
      <c r="AX42" s="6">
        <f t="shared" si="29"/>
        <v>3.8657407407406419E-3</v>
      </c>
      <c r="AY42" s="5">
        <f t="shared" si="30"/>
        <v>51</v>
      </c>
      <c r="AZ42" s="6">
        <f t="shared" si="31"/>
        <v>5.3703703703702477E-3</v>
      </c>
      <c r="BA42" s="5">
        <f t="shared" si="32"/>
        <v>45</v>
      </c>
      <c r="BB42" s="6">
        <f t="shared" si="33"/>
        <v>1.8287037037036935E-3</v>
      </c>
      <c r="BC42" s="5">
        <f t="shared" si="34"/>
        <v>47</v>
      </c>
      <c r="BD42" s="6">
        <f t="shared" si="35"/>
        <v>2.2152777777777355E-2</v>
      </c>
      <c r="BE42" s="5">
        <f t="shared" si="18"/>
        <v>41</v>
      </c>
      <c r="BF42" t="str">
        <f t="shared" si="36"/>
        <v>Óskar Davíð Gústavsson</v>
      </c>
    </row>
    <row r="43" spans="1:59">
      <c r="A43" s="2" t="s">
        <v>37</v>
      </c>
      <c r="B43" t="s">
        <v>99</v>
      </c>
      <c r="C43" s="4">
        <v>2063174</v>
      </c>
      <c r="D43" s="17" t="s">
        <v>129</v>
      </c>
      <c r="E43" s="4">
        <v>16</v>
      </c>
      <c r="F43" s="6">
        <v>0.48339120370370375</v>
      </c>
      <c r="G43" s="4">
        <v>39</v>
      </c>
      <c r="H43" s="6">
        <v>0.49922453703703701</v>
      </c>
      <c r="I43" s="4">
        <v>44</v>
      </c>
      <c r="J43" s="6">
        <v>0.50209490740740736</v>
      </c>
      <c r="K43" s="4">
        <v>43</v>
      </c>
      <c r="L43" s="6">
        <v>0.50703703703703706</v>
      </c>
      <c r="M43" s="4">
        <v>42</v>
      </c>
      <c r="N43" s="6">
        <v>0.50981481481481483</v>
      </c>
      <c r="O43" s="4">
        <v>45</v>
      </c>
      <c r="P43" s="6">
        <v>0.51383101851851853</v>
      </c>
      <c r="Q43" s="4">
        <v>41</v>
      </c>
      <c r="R43" s="6">
        <v>0.51605324074074077</v>
      </c>
      <c r="S43" s="4">
        <v>46</v>
      </c>
      <c r="T43" s="6">
        <v>0.52197916666666666</v>
      </c>
      <c r="U43" s="4">
        <v>37</v>
      </c>
      <c r="V43" s="6">
        <v>0.52326388888888886</v>
      </c>
      <c r="W43" s="4">
        <v>47</v>
      </c>
      <c r="X43" s="6">
        <v>0.5288194444444444</v>
      </c>
      <c r="Y43" s="4">
        <v>38</v>
      </c>
      <c r="Z43" s="6">
        <v>0.53149305555555559</v>
      </c>
      <c r="AA43" s="4">
        <v>49</v>
      </c>
      <c r="AB43" s="6">
        <v>0.65361111111111114</v>
      </c>
      <c r="AC43" s="4">
        <v>50</v>
      </c>
      <c r="AD43" s="6">
        <v>0.65719907407407407</v>
      </c>
      <c r="AE43" s="4">
        <v>51</v>
      </c>
      <c r="AF43" s="6">
        <v>0.67372685185185188</v>
      </c>
      <c r="AG43" s="4">
        <v>52</v>
      </c>
      <c r="AH43" s="6">
        <v>0.67894675925925929</v>
      </c>
      <c r="AI43" s="4">
        <v>53</v>
      </c>
      <c r="AJ43" s="6">
        <v>0.69141203703703702</v>
      </c>
      <c r="AK43" s="4">
        <v>54</v>
      </c>
      <c r="AL43" s="6">
        <v>0.69344907407407408</v>
      </c>
      <c r="AM43" s="10"/>
      <c r="AN43" s="6">
        <f t="shared" si="19"/>
        <v>2.8703703703703565E-3</v>
      </c>
      <c r="AO43" s="5">
        <f t="shared" si="20"/>
        <v>60</v>
      </c>
      <c r="AP43" s="6">
        <f t="shared" si="21"/>
        <v>2.7777777777777679E-3</v>
      </c>
      <c r="AQ43" s="5">
        <f t="shared" si="22"/>
        <v>53</v>
      </c>
      <c r="AR43" s="6">
        <f t="shared" si="23"/>
        <v>2.2222222222222365E-3</v>
      </c>
      <c r="AS43" s="5">
        <f t="shared" si="24"/>
        <v>43</v>
      </c>
      <c r="AT43" s="6">
        <f t="shared" si="25"/>
        <v>1.284722222222201E-3</v>
      </c>
      <c r="AU43" s="5">
        <f t="shared" si="26"/>
        <v>39</v>
      </c>
      <c r="AV43" s="6">
        <f t="shared" si="27"/>
        <v>2.673611111111196E-3</v>
      </c>
      <c r="AW43" s="5">
        <f t="shared" si="28"/>
        <v>46</v>
      </c>
      <c r="AX43" s="6">
        <f t="shared" si="29"/>
        <v>3.5879629629629317E-3</v>
      </c>
      <c r="AY43" s="5">
        <f t="shared" si="30"/>
        <v>41</v>
      </c>
      <c r="AZ43" s="6">
        <f t="shared" si="31"/>
        <v>5.2199074074074092E-3</v>
      </c>
      <c r="BA43" s="5">
        <f t="shared" si="32"/>
        <v>40</v>
      </c>
      <c r="BB43" s="6">
        <f t="shared" si="33"/>
        <v>2.0370370370370594E-3</v>
      </c>
      <c r="BC43" s="5">
        <f t="shared" si="34"/>
        <v>57</v>
      </c>
      <c r="BD43" s="6">
        <f t="shared" si="35"/>
        <v>2.2673611111111158E-2</v>
      </c>
      <c r="BE43" s="5">
        <f t="shared" si="18"/>
        <v>42</v>
      </c>
      <c r="BF43" t="str">
        <f t="shared" si="36"/>
        <v>Birgir Már Georgsson</v>
      </c>
    </row>
    <row r="44" spans="1:59" s="13" customFormat="1">
      <c r="A44" s="12" t="s">
        <v>37</v>
      </c>
      <c r="B44" s="13" t="s">
        <v>102</v>
      </c>
      <c r="C44" s="14">
        <v>2063177</v>
      </c>
      <c r="D44" s="17" t="s">
        <v>129</v>
      </c>
      <c r="E44" s="14">
        <v>16</v>
      </c>
      <c r="F44" s="15">
        <v>0.48265046296296293</v>
      </c>
      <c r="G44" s="14">
        <v>39</v>
      </c>
      <c r="H44" s="15">
        <v>0.50453703703703701</v>
      </c>
      <c r="I44" s="14">
        <v>44</v>
      </c>
      <c r="J44" s="15">
        <v>0.50655092592592588</v>
      </c>
      <c r="K44" s="14">
        <v>43</v>
      </c>
      <c r="L44" s="15">
        <v>0.5108449074074074</v>
      </c>
      <c r="M44" s="14">
        <v>42</v>
      </c>
      <c r="N44" s="15">
        <v>0.5134143518518518</v>
      </c>
      <c r="O44" s="14">
        <v>45</v>
      </c>
      <c r="P44" s="15">
        <v>0.52075231481481488</v>
      </c>
      <c r="Q44" s="14">
        <v>41</v>
      </c>
      <c r="R44" s="15">
        <v>0.52347222222222223</v>
      </c>
      <c r="S44" s="14">
        <v>46</v>
      </c>
      <c r="T44" s="15">
        <v>0.52969907407407402</v>
      </c>
      <c r="U44" s="14">
        <v>37</v>
      </c>
      <c r="V44" s="15">
        <v>0.53106481481481482</v>
      </c>
      <c r="W44" s="14">
        <v>47</v>
      </c>
      <c r="X44" s="15">
        <v>0.53690972222222222</v>
      </c>
      <c r="Y44" s="14">
        <v>38</v>
      </c>
      <c r="Z44" s="15">
        <v>0.53972222222222221</v>
      </c>
      <c r="AA44" s="14">
        <v>49</v>
      </c>
      <c r="AB44" s="15">
        <v>0.66107638888888887</v>
      </c>
      <c r="AC44" s="14">
        <v>50</v>
      </c>
      <c r="AD44" s="15">
        <v>0.66498842592592589</v>
      </c>
      <c r="AE44" s="14">
        <v>51</v>
      </c>
      <c r="AF44" s="15">
        <v>0.69481481481481477</v>
      </c>
      <c r="AG44" s="14">
        <v>52</v>
      </c>
      <c r="AH44" s="15">
        <v>0.70049768518518529</v>
      </c>
      <c r="AI44" s="14">
        <v>53</v>
      </c>
      <c r="AJ44" s="15">
        <v>0.71628472222222228</v>
      </c>
      <c r="AK44" s="14">
        <v>54</v>
      </c>
      <c r="AL44" s="15">
        <v>0.71803240740740737</v>
      </c>
      <c r="AM44" s="10"/>
      <c r="AN44" s="15">
        <f t="shared" si="19"/>
        <v>2.0138888888888706E-3</v>
      </c>
      <c r="AO44" s="16">
        <f t="shared" si="20"/>
        <v>32</v>
      </c>
      <c r="AP44" s="15">
        <f t="shared" si="21"/>
        <v>2.569444444444402E-3</v>
      </c>
      <c r="AQ44" s="16">
        <f t="shared" si="22"/>
        <v>47</v>
      </c>
      <c r="AR44" s="15">
        <f t="shared" si="23"/>
        <v>2.7199074074073515E-3</v>
      </c>
      <c r="AS44" s="16">
        <f t="shared" si="24"/>
        <v>57</v>
      </c>
      <c r="AT44" s="15">
        <f t="shared" si="25"/>
        <v>1.3657407407408062E-3</v>
      </c>
      <c r="AU44" s="16">
        <f t="shared" si="26"/>
        <v>52</v>
      </c>
      <c r="AV44" s="15">
        <f t="shared" si="27"/>
        <v>2.8124999999999956E-3</v>
      </c>
      <c r="AW44" s="16">
        <f t="shared" si="28"/>
        <v>52</v>
      </c>
      <c r="AX44" s="15">
        <f t="shared" si="29"/>
        <v>3.9120370370370194E-3</v>
      </c>
      <c r="AY44" s="16">
        <f t="shared" si="30"/>
        <v>53</v>
      </c>
      <c r="AZ44" s="15">
        <f t="shared" si="31"/>
        <v>5.6828703703705186E-3</v>
      </c>
      <c r="BA44" s="16">
        <f t="shared" si="32"/>
        <v>55</v>
      </c>
      <c r="BB44" s="15">
        <f t="shared" si="33"/>
        <v>1.7476851851850883E-3</v>
      </c>
      <c r="BC44" s="16">
        <f t="shared" si="34"/>
        <v>42</v>
      </c>
      <c r="BD44" s="15">
        <f t="shared" si="35"/>
        <v>2.2824074074074052E-2</v>
      </c>
      <c r="BE44" s="16">
        <f t="shared" si="18"/>
        <v>43</v>
      </c>
      <c r="BF44" s="13" t="str">
        <f t="shared" si="36"/>
        <v>Kolbrún Dröfn Ragnarsdóttir</v>
      </c>
      <c r="BG44" s="14">
        <v>3</v>
      </c>
    </row>
    <row r="45" spans="1:59" s="13" customFormat="1">
      <c r="A45" s="12" t="s">
        <v>37</v>
      </c>
      <c r="B45" s="13" t="s">
        <v>72</v>
      </c>
      <c r="C45" s="14">
        <v>2031101</v>
      </c>
      <c r="D45" s="17" t="s">
        <v>129</v>
      </c>
      <c r="E45" s="14">
        <v>16</v>
      </c>
      <c r="F45" s="15">
        <v>0.4821064814814815</v>
      </c>
      <c r="G45" s="14">
        <v>39</v>
      </c>
      <c r="H45" s="15">
        <v>0.50115740740740744</v>
      </c>
      <c r="I45" s="14">
        <v>44</v>
      </c>
      <c r="J45" s="15">
        <v>0.50356481481481474</v>
      </c>
      <c r="K45" s="14">
        <v>43</v>
      </c>
      <c r="L45" s="15">
        <v>0.50809027777777771</v>
      </c>
      <c r="M45" s="14">
        <v>42</v>
      </c>
      <c r="N45" s="15">
        <v>0.5108449074074074</v>
      </c>
      <c r="O45" s="14">
        <v>45</v>
      </c>
      <c r="P45" s="15">
        <v>0.51537037037037037</v>
      </c>
      <c r="Q45" s="14">
        <v>41</v>
      </c>
      <c r="R45" s="15">
        <v>0.51771990740740736</v>
      </c>
      <c r="S45" s="14">
        <v>46</v>
      </c>
      <c r="T45" s="15">
        <v>0.5259490740740741</v>
      </c>
      <c r="U45" s="14">
        <v>37</v>
      </c>
      <c r="V45" s="15">
        <v>0.52731481481481479</v>
      </c>
      <c r="W45" s="14">
        <v>47</v>
      </c>
      <c r="X45" s="15">
        <v>0.53222222222222226</v>
      </c>
      <c r="Y45" s="14">
        <v>38</v>
      </c>
      <c r="Z45" s="15">
        <v>0.53521990740740744</v>
      </c>
      <c r="AA45" s="14">
        <v>49</v>
      </c>
      <c r="AB45" s="15">
        <v>0.65984953703703708</v>
      </c>
      <c r="AC45" s="14">
        <v>50</v>
      </c>
      <c r="AD45" s="15">
        <v>0.66365740740740742</v>
      </c>
      <c r="AE45" s="14">
        <v>51</v>
      </c>
      <c r="AF45" s="15">
        <v>0.68597222222222232</v>
      </c>
      <c r="AG45" s="14">
        <v>52</v>
      </c>
      <c r="AH45" s="15">
        <v>0.69150462962962955</v>
      </c>
      <c r="AI45" s="14">
        <v>53</v>
      </c>
      <c r="AJ45" s="15">
        <v>0.70398148148148154</v>
      </c>
      <c r="AK45" s="14">
        <v>54</v>
      </c>
      <c r="AL45" s="15">
        <v>0.7058564814814815</v>
      </c>
      <c r="AM45" s="10"/>
      <c r="AN45" s="15">
        <f t="shared" si="19"/>
        <v>2.4074074074073026E-3</v>
      </c>
      <c r="AO45" s="16">
        <f t="shared" si="20"/>
        <v>54</v>
      </c>
      <c r="AP45" s="15">
        <f t="shared" si="21"/>
        <v>2.7546296296296902E-3</v>
      </c>
      <c r="AQ45" s="16">
        <f t="shared" si="22"/>
        <v>52</v>
      </c>
      <c r="AR45" s="15">
        <f t="shared" si="23"/>
        <v>2.3495370370369972E-3</v>
      </c>
      <c r="AS45" s="16">
        <f t="shared" si="24"/>
        <v>48</v>
      </c>
      <c r="AT45" s="15">
        <f t="shared" si="25"/>
        <v>1.3657407407406952E-3</v>
      </c>
      <c r="AU45" s="16">
        <f t="shared" si="26"/>
        <v>50</v>
      </c>
      <c r="AV45" s="15">
        <f t="shared" si="27"/>
        <v>2.9976851851851727E-3</v>
      </c>
      <c r="AW45" s="16">
        <f t="shared" si="28"/>
        <v>56</v>
      </c>
      <c r="AX45" s="15">
        <f t="shared" si="29"/>
        <v>3.8078703703703365E-3</v>
      </c>
      <c r="AY45" s="16">
        <f t="shared" si="30"/>
        <v>49</v>
      </c>
      <c r="AZ45" s="15">
        <f t="shared" si="31"/>
        <v>5.532407407407236E-3</v>
      </c>
      <c r="BA45" s="16">
        <f t="shared" si="32"/>
        <v>51</v>
      </c>
      <c r="BB45" s="15">
        <f t="shared" si="33"/>
        <v>1.87499999999996E-3</v>
      </c>
      <c r="BC45" s="16">
        <f t="shared" si="34"/>
        <v>49</v>
      </c>
      <c r="BD45" s="15">
        <f t="shared" si="35"/>
        <v>2.309027777777739E-2</v>
      </c>
      <c r="BE45" s="16">
        <f t="shared" si="18"/>
        <v>44</v>
      </c>
      <c r="BF45" s="13" t="str">
        <f t="shared" si="36"/>
        <v>Katrín Atladóttir</v>
      </c>
      <c r="BG45" s="14">
        <v>4</v>
      </c>
    </row>
    <row r="46" spans="1:59" s="13" customFormat="1">
      <c r="A46" s="12" t="s">
        <v>37</v>
      </c>
      <c r="B46" s="13" t="s">
        <v>62</v>
      </c>
      <c r="C46" s="14">
        <v>2031091</v>
      </c>
      <c r="D46" s="17" t="s">
        <v>129</v>
      </c>
      <c r="E46" s="14">
        <v>16</v>
      </c>
      <c r="F46" s="15">
        <v>0.48432870370370368</v>
      </c>
      <c r="G46" s="14">
        <v>39</v>
      </c>
      <c r="H46" s="15">
        <v>0.50282407407407403</v>
      </c>
      <c r="I46" s="14">
        <v>44</v>
      </c>
      <c r="J46" s="15">
        <v>0.50502314814814808</v>
      </c>
      <c r="K46" s="14">
        <v>43</v>
      </c>
      <c r="L46" s="15">
        <v>0.50881944444444438</v>
      </c>
      <c r="M46" s="14">
        <v>42</v>
      </c>
      <c r="N46" s="15">
        <v>0.51178240740740744</v>
      </c>
      <c r="O46" s="14">
        <v>45</v>
      </c>
      <c r="P46" s="15">
        <v>0.51824074074074067</v>
      </c>
      <c r="Q46" s="14">
        <v>41</v>
      </c>
      <c r="R46" s="15">
        <v>0.52077546296296295</v>
      </c>
      <c r="S46" s="14">
        <v>46</v>
      </c>
      <c r="T46" s="15">
        <v>0.52879629629629632</v>
      </c>
      <c r="U46" s="14">
        <v>37</v>
      </c>
      <c r="V46" s="15">
        <v>0.53024305555555562</v>
      </c>
      <c r="W46" s="14">
        <v>47</v>
      </c>
      <c r="X46" s="15">
        <v>0.53681712962962969</v>
      </c>
      <c r="Y46" s="14">
        <v>38</v>
      </c>
      <c r="Z46" s="15">
        <v>0.53961805555555553</v>
      </c>
      <c r="AA46" s="14">
        <v>49</v>
      </c>
      <c r="AB46" s="15">
        <v>0.66385416666666663</v>
      </c>
      <c r="AC46" s="14">
        <v>50</v>
      </c>
      <c r="AD46" s="15">
        <v>0.66803240740740744</v>
      </c>
      <c r="AE46" s="14">
        <v>51</v>
      </c>
      <c r="AF46" s="15">
        <v>0.69313657407407403</v>
      </c>
      <c r="AG46" s="14">
        <v>52</v>
      </c>
      <c r="AH46" s="15">
        <v>0.69898148148148154</v>
      </c>
      <c r="AI46" s="14">
        <v>53</v>
      </c>
      <c r="AJ46" s="15">
        <v>0.71381944444444445</v>
      </c>
      <c r="AK46" s="14">
        <v>54</v>
      </c>
      <c r="AL46" s="15">
        <v>0.71575231481481483</v>
      </c>
      <c r="AM46" s="10"/>
      <c r="AN46" s="15">
        <f t="shared" si="19"/>
        <v>2.1990740740740478E-3</v>
      </c>
      <c r="AO46" s="16">
        <f t="shared" si="20"/>
        <v>42</v>
      </c>
      <c r="AP46" s="15">
        <f t="shared" si="21"/>
        <v>2.9629629629630561E-3</v>
      </c>
      <c r="AQ46" s="16">
        <f t="shared" si="22"/>
        <v>56</v>
      </c>
      <c r="AR46" s="15">
        <f t="shared" si="23"/>
        <v>2.5347222222222854E-3</v>
      </c>
      <c r="AS46" s="16">
        <f t="shared" si="24"/>
        <v>54</v>
      </c>
      <c r="AT46" s="15">
        <f t="shared" si="25"/>
        <v>1.4467592592593004E-3</v>
      </c>
      <c r="AU46" s="16">
        <f t="shared" si="26"/>
        <v>56</v>
      </c>
      <c r="AV46" s="15">
        <f t="shared" si="27"/>
        <v>2.8009259259258457E-3</v>
      </c>
      <c r="AW46" s="16">
        <f t="shared" si="28"/>
        <v>50</v>
      </c>
      <c r="AX46" s="15">
        <f t="shared" si="29"/>
        <v>4.1782407407408018E-3</v>
      </c>
      <c r="AY46" s="16">
        <f t="shared" si="30"/>
        <v>59</v>
      </c>
      <c r="AZ46" s="15">
        <f t="shared" si="31"/>
        <v>5.8449074074075069E-3</v>
      </c>
      <c r="BA46" s="16">
        <f t="shared" si="32"/>
        <v>56</v>
      </c>
      <c r="BB46" s="15">
        <f t="shared" si="33"/>
        <v>1.9328703703703765E-3</v>
      </c>
      <c r="BC46" s="16">
        <f t="shared" si="34"/>
        <v>51</v>
      </c>
      <c r="BD46" s="15">
        <f t="shared" si="35"/>
        <v>2.390046296296322E-2</v>
      </c>
      <c r="BE46" s="16">
        <f t="shared" si="18"/>
        <v>45</v>
      </c>
      <c r="BF46" s="13" t="str">
        <f t="shared" si="36"/>
        <v>Manuela Magnúsdóttir</v>
      </c>
      <c r="BG46" s="14">
        <v>5</v>
      </c>
    </row>
    <row r="47" spans="1:59" s="13" customFormat="1">
      <c r="A47" s="12" t="s">
        <v>37</v>
      </c>
      <c r="B47" s="13" t="s">
        <v>101</v>
      </c>
      <c r="C47" s="14">
        <v>2063176</v>
      </c>
      <c r="D47" s="17" t="s">
        <v>129</v>
      </c>
      <c r="E47" s="14">
        <v>16</v>
      </c>
      <c r="F47" s="15">
        <v>0.48494212962962963</v>
      </c>
      <c r="G47" s="14">
        <v>39</v>
      </c>
      <c r="H47" s="15">
        <v>0.51146990740740739</v>
      </c>
      <c r="I47" s="14">
        <v>44</v>
      </c>
      <c r="J47" s="15">
        <v>0.51394675925925926</v>
      </c>
      <c r="K47" s="14">
        <v>43</v>
      </c>
      <c r="L47" s="15">
        <v>0.51725694444444448</v>
      </c>
      <c r="M47" s="14">
        <v>42</v>
      </c>
      <c r="N47" s="15">
        <v>0.52028935185185188</v>
      </c>
      <c r="O47" s="14">
        <v>45</v>
      </c>
      <c r="P47" s="15">
        <v>0.53037037037037038</v>
      </c>
      <c r="Q47" s="14">
        <v>41</v>
      </c>
      <c r="R47" s="15">
        <v>0.53284722222222225</v>
      </c>
      <c r="S47" s="14">
        <v>46</v>
      </c>
      <c r="T47" s="15">
        <v>0.53918981481481476</v>
      </c>
      <c r="U47" s="14">
        <v>37</v>
      </c>
      <c r="V47" s="15">
        <v>0.5408680555555555</v>
      </c>
      <c r="W47" s="14">
        <v>47</v>
      </c>
      <c r="X47" s="15">
        <v>0.54531249999999998</v>
      </c>
      <c r="Y47" s="14">
        <v>38</v>
      </c>
      <c r="Z47" s="15">
        <v>0.54829861111111111</v>
      </c>
      <c r="AA47" s="14">
        <v>49</v>
      </c>
      <c r="AB47" s="15">
        <v>0.67539351851851848</v>
      </c>
      <c r="AC47" s="14">
        <v>50</v>
      </c>
      <c r="AD47" s="15">
        <v>0.67921296296296296</v>
      </c>
      <c r="AE47" s="14">
        <v>51</v>
      </c>
      <c r="AF47" s="15">
        <v>0.7052314814814814</v>
      </c>
      <c r="AG47" s="14">
        <v>52</v>
      </c>
      <c r="AH47" s="15">
        <v>0.7107175925925926</v>
      </c>
      <c r="AI47" s="14">
        <v>53</v>
      </c>
      <c r="AJ47" s="15">
        <v>0.72825231481481489</v>
      </c>
      <c r="AK47" s="14">
        <v>54</v>
      </c>
      <c r="AL47" s="15">
        <v>0.73023148148148154</v>
      </c>
      <c r="AM47" s="10"/>
      <c r="AN47" s="15">
        <f t="shared" si="19"/>
        <v>2.476851851851869E-3</v>
      </c>
      <c r="AO47" s="16">
        <f t="shared" si="20"/>
        <v>55</v>
      </c>
      <c r="AP47" s="15">
        <f t="shared" si="21"/>
        <v>3.0324074074074003E-3</v>
      </c>
      <c r="AQ47" s="16">
        <f t="shared" si="22"/>
        <v>57</v>
      </c>
      <c r="AR47" s="15">
        <f t="shared" si="23"/>
        <v>2.476851851851869E-3</v>
      </c>
      <c r="AS47" s="16">
        <f t="shared" si="24"/>
        <v>52</v>
      </c>
      <c r="AT47" s="15">
        <f t="shared" si="25"/>
        <v>1.678240740740744E-3</v>
      </c>
      <c r="AU47" s="16">
        <f t="shared" si="26"/>
        <v>62</v>
      </c>
      <c r="AV47" s="15">
        <f t="shared" si="27"/>
        <v>2.9861111111111338E-3</v>
      </c>
      <c r="AW47" s="16">
        <f t="shared" si="28"/>
        <v>55</v>
      </c>
      <c r="AX47" s="15">
        <f t="shared" si="29"/>
        <v>3.8194444444444864E-3</v>
      </c>
      <c r="AY47" s="16">
        <f t="shared" si="30"/>
        <v>50</v>
      </c>
      <c r="AZ47" s="15">
        <f t="shared" si="31"/>
        <v>5.4861111111111915E-3</v>
      </c>
      <c r="BA47" s="16">
        <f t="shared" si="32"/>
        <v>50</v>
      </c>
      <c r="BB47" s="15">
        <f t="shared" si="33"/>
        <v>1.979166666666643E-3</v>
      </c>
      <c r="BC47" s="16">
        <f t="shared" si="34"/>
        <v>54</v>
      </c>
      <c r="BD47" s="15">
        <f t="shared" si="35"/>
        <v>2.3935185185185337E-2</v>
      </c>
      <c r="BE47" s="16">
        <f t="shared" si="18"/>
        <v>46</v>
      </c>
      <c r="BF47" s="13" t="str">
        <f t="shared" si="36"/>
        <v>Gunnhildur Ingibjörg Georgsdóttir</v>
      </c>
      <c r="BG47" s="14">
        <v>6</v>
      </c>
    </row>
    <row r="48" spans="1:59">
      <c r="A48" s="2" t="s">
        <v>37</v>
      </c>
      <c r="B48" t="s">
        <v>98</v>
      </c>
      <c r="C48" s="4">
        <v>2063173</v>
      </c>
      <c r="D48" s="17" t="s">
        <v>129</v>
      </c>
      <c r="E48" s="4">
        <v>16</v>
      </c>
      <c r="F48" s="6">
        <v>0.48092592592592592</v>
      </c>
      <c r="G48" s="4">
        <v>39</v>
      </c>
      <c r="H48" s="6">
        <v>0.49635416666666665</v>
      </c>
      <c r="I48" s="4">
        <v>44</v>
      </c>
      <c r="J48" s="6">
        <v>0.49798611111111107</v>
      </c>
      <c r="K48" s="4">
        <v>43</v>
      </c>
      <c r="L48" s="6">
        <v>0.50209490740740736</v>
      </c>
      <c r="M48" s="4">
        <v>42</v>
      </c>
      <c r="N48" s="6">
        <v>0.50383101851851853</v>
      </c>
      <c r="O48" s="4">
        <v>45</v>
      </c>
      <c r="P48" s="6">
        <v>0.50850694444444444</v>
      </c>
      <c r="Q48" s="4">
        <v>41</v>
      </c>
      <c r="R48" s="6">
        <v>0.5098611111111111</v>
      </c>
      <c r="S48" s="4">
        <v>46</v>
      </c>
      <c r="T48" s="6">
        <v>0.51778935185185182</v>
      </c>
      <c r="U48" s="4">
        <v>37</v>
      </c>
      <c r="V48" s="6">
        <v>0.51884259259259258</v>
      </c>
      <c r="W48" s="4">
        <v>47</v>
      </c>
      <c r="X48" s="6">
        <v>0.52539351851851845</v>
      </c>
      <c r="Y48" s="4">
        <v>38</v>
      </c>
      <c r="Z48" s="6">
        <v>0.52734953703703702</v>
      </c>
      <c r="AA48" s="4">
        <v>49</v>
      </c>
      <c r="AB48" s="6">
        <v>0.647974537037037</v>
      </c>
      <c r="AC48" s="4">
        <v>50</v>
      </c>
      <c r="AD48" s="6">
        <v>0.65105324074074067</v>
      </c>
      <c r="AE48" s="4">
        <v>51</v>
      </c>
      <c r="AF48" s="6">
        <v>0.69753472222222224</v>
      </c>
      <c r="AG48" s="4">
        <v>52</v>
      </c>
      <c r="AH48" s="6">
        <v>0.70947916666666666</v>
      </c>
      <c r="AI48" s="4">
        <v>53</v>
      </c>
      <c r="AJ48" s="6">
        <v>0.71509259259259261</v>
      </c>
      <c r="AK48" s="4">
        <v>54</v>
      </c>
      <c r="AL48" s="6">
        <v>0.71636574074074078</v>
      </c>
      <c r="AM48" s="10"/>
      <c r="AN48" s="6">
        <f t="shared" si="19"/>
        <v>1.631944444444422E-3</v>
      </c>
      <c r="AO48" s="5">
        <f t="shared" si="20"/>
        <v>9</v>
      </c>
      <c r="AP48" s="6">
        <f t="shared" si="21"/>
        <v>1.7361111111111605E-3</v>
      </c>
      <c r="AQ48" s="5">
        <f t="shared" si="22"/>
        <v>7</v>
      </c>
      <c r="AR48" s="6">
        <f t="shared" si="23"/>
        <v>1.3541666666666563E-3</v>
      </c>
      <c r="AS48" s="5">
        <f t="shared" si="24"/>
        <v>8</v>
      </c>
      <c r="AT48" s="6">
        <f t="shared" si="25"/>
        <v>1.0532407407407574E-3</v>
      </c>
      <c r="AU48" s="5">
        <f t="shared" si="26"/>
        <v>11</v>
      </c>
      <c r="AV48" s="6">
        <f t="shared" si="27"/>
        <v>1.9560185185185652E-3</v>
      </c>
      <c r="AW48" s="5">
        <f t="shared" si="28"/>
        <v>7</v>
      </c>
      <c r="AX48" s="6">
        <f t="shared" si="29"/>
        <v>3.0787037037036669E-3</v>
      </c>
      <c r="AY48" s="5">
        <f t="shared" si="30"/>
        <v>11</v>
      </c>
      <c r="AZ48" s="6">
        <f t="shared" si="31"/>
        <v>1.1944444444444424E-2</v>
      </c>
      <c r="BA48" s="5">
        <f t="shared" si="32"/>
        <v>65</v>
      </c>
      <c r="BB48" s="6">
        <f t="shared" si="33"/>
        <v>1.2731481481481621E-3</v>
      </c>
      <c r="BC48" s="5">
        <f t="shared" si="34"/>
        <v>5</v>
      </c>
      <c r="BD48" s="6">
        <f t="shared" si="35"/>
        <v>2.4027777777777815E-2</v>
      </c>
      <c r="BE48" s="5">
        <f t="shared" si="18"/>
        <v>47</v>
      </c>
      <c r="BF48" t="str">
        <f t="shared" si="36"/>
        <v>Kjartan Þór Þorbjörnsson</v>
      </c>
    </row>
    <row r="49" spans="1:59">
      <c r="A49" s="2" t="s">
        <v>37</v>
      </c>
      <c r="B49" t="s">
        <v>78</v>
      </c>
      <c r="C49" s="4">
        <v>2063152</v>
      </c>
      <c r="D49" s="17" t="s">
        <v>129</v>
      </c>
      <c r="E49" s="4">
        <v>16</v>
      </c>
      <c r="F49" s="6">
        <v>0.48483796296296294</v>
      </c>
      <c r="G49" s="4">
        <v>39</v>
      </c>
      <c r="H49" s="6">
        <v>0.51003472222222224</v>
      </c>
      <c r="I49" s="4">
        <v>44</v>
      </c>
      <c r="J49" s="6">
        <v>0.51238425925925923</v>
      </c>
      <c r="K49" s="4">
        <v>43</v>
      </c>
      <c r="L49" s="6">
        <v>0.51711805555555557</v>
      </c>
      <c r="M49" s="4">
        <v>42</v>
      </c>
      <c r="N49" s="6">
        <v>0.52020833333333327</v>
      </c>
      <c r="O49" s="4">
        <v>45</v>
      </c>
      <c r="P49" s="6">
        <v>0.52672453703703703</v>
      </c>
      <c r="Q49" s="4">
        <v>41</v>
      </c>
      <c r="R49" s="6">
        <v>0.5292824074074074</v>
      </c>
      <c r="S49" s="4">
        <v>46</v>
      </c>
      <c r="T49" s="6">
        <v>0.5347453703703704</v>
      </c>
      <c r="U49" s="4">
        <v>37</v>
      </c>
      <c r="V49" s="6">
        <v>0.53626157407407404</v>
      </c>
      <c r="W49" s="4">
        <v>47</v>
      </c>
      <c r="X49" s="6">
        <v>0.54228009259259258</v>
      </c>
      <c r="Y49" s="4">
        <v>38</v>
      </c>
      <c r="Z49" s="6">
        <v>0.54545138888888889</v>
      </c>
      <c r="AA49" s="4">
        <v>49</v>
      </c>
      <c r="AB49" s="6">
        <v>0.66927083333333337</v>
      </c>
      <c r="AC49" s="4">
        <v>50</v>
      </c>
      <c r="AD49" s="6">
        <v>0.67305555555555552</v>
      </c>
      <c r="AE49" s="4">
        <v>51</v>
      </c>
      <c r="AF49" s="6">
        <v>0.69934027777777785</v>
      </c>
      <c r="AG49" s="4">
        <v>52</v>
      </c>
      <c r="AH49" s="6">
        <v>0.70496527777777773</v>
      </c>
      <c r="AI49" s="4">
        <v>53</v>
      </c>
      <c r="AJ49" s="6">
        <v>0.71827546296296296</v>
      </c>
      <c r="AK49" s="4">
        <v>54</v>
      </c>
      <c r="AL49" s="6">
        <v>0.72024305555555557</v>
      </c>
      <c r="AM49" s="10"/>
      <c r="AN49" s="6">
        <f t="shared" si="19"/>
        <v>2.3495370370369972E-3</v>
      </c>
      <c r="AO49" s="5">
        <f t="shared" si="20"/>
        <v>51</v>
      </c>
      <c r="AP49" s="6">
        <f t="shared" si="21"/>
        <v>3.0902777777777057E-3</v>
      </c>
      <c r="AQ49" s="5">
        <f t="shared" si="22"/>
        <v>58</v>
      </c>
      <c r="AR49" s="6">
        <f t="shared" si="23"/>
        <v>2.5578703703703631E-3</v>
      </c>
      <c r="AS49" s="5">
        <f t="shared" si="24"/>
        <v>55</v>
      </c>
      <c r="AT49" s="6">
        <f t="shared" si="25"/>
        <v>1.5162037037036447E-3</v>
      </c>
      <c r="AU49" s="5">
        <f t="shared" si="26"/>
        <v>59</v>
      </c>
      <c r="AV49" s="6">
        <f t="shared" si="27"/>
        <v>3.1712962962963109E-3</v>
      </c>
      <c r="AW49" s="5">
        <f t="shared" si="28"/>
        <v>57</v>
      </c>
      <c r="AX49" s="6">
        <f t="shared" si="29"/>
        <v>3.7847222222221477E-3</v>
      </c>
      <c r="AY49" s="5">
        <f t="shared" si="30"/>
        <v>48</v>
      </c>
      <c r="AZ49" s="6">
        <f t="shared" si="31"/>
        <v>5.6249999999998801E-3</v>
      </c>
      <c r="BA49" s="5">
        <f t="shared" si="32"/>
        <v>54</v>
      </c>
      <c r="BB49" s="6">
        <f t="shared" si="33"/>
        <v>1.9675925925926041E-3</v>
      </c>
      <c r="BC49" s="5">
        <f t="shared" si="34"/>
        <v>52</v>
      </c>
      <c r="BD49" s="6">
        <f t="shared" si="35"/>
        <v>2.4062499999999654E-2</v>
      </c>
      <c r="BE49" s="5">
        <f t="shared" si="18"/>
        <v>48</v>
      </c>
      <c r="BF49" t="str">
        <f t="shared" si="36"/>
        <v>Guðmundur Þórðarson</v>
      </c>
    </row>
    <row r="50" spans="1:59">
      <c r="A50" s="2" t="s">
        <v>37</v>
      </c>
      <c r="B50" t="s">
        <v>57</v>
      </c>
      <c r="C50" s="4">
        <v>2031085</v>
      </c>
      <c r="D50" s="17" t="s">
        <v>129</v>
      </c>
      <c r="E50" s="4">
        <v>16</v>
      </c>
      <c r="F50" s="6">
        <v>0.48347222222222225</v>
      </c>
      <c r="G50" s="4">
        <v>39</v>
      </c>
      <c r="H50" s="6">
        <v>0.5003819444444445</v>
      </c>
      <c r="I50" s="4">
        <v>44</v>
      </c>
      <c r="J50" s="6">
        <v>0.50297453703703698</v>
      </c>
      <c r="K50" s="4">
        <v>43</v>
      </c>
      <c r="L50" s="6">
        <v>0.50686342592592593</v>
      </c>
      <c r="M50" s="4">
        <v>42</v>
      </c>
      <c r="N50" s="6">
        <v>0.51019675925925922</v>
      </c>
      <c r="O50" s="4">
        <v>45</v>
      </c>
      <c r="P50" s="6">
        <v>0.51353009259259264</v>
      </c>
      <c r="Q50" s="4">
        <v>41</v>
      </c>
      <c r="R50" s="6">
        <v>0.51703703703703707</v>
      </c>
      <c r="S50" s="4">
        <v>46</v>
      </c>
      <c r="T50" s="6">
        <v>0.52296296296296296</v>
      </c>
      <c r="U50" s="4">
        <v>37</v>
      </c>
      <c r="V50" s="6">
        <v>0.52430555555555558</v>
      </c>
      <c r="W50" s="4">
        <v>47</v>
      </c>
      <c r="X50" s="6">
        <v>0.52892361111111108</v>
      </c>
      <c r="Y50" s="4">
        <v>38</v>
      </c>
      <c r="Z50" s="6">
        <v>0.53217592592592589</v>
      </c>
      <c r="AA50" s="4">
        <v>49</v>
      </c>
      <c r="AB50" s="6">
        <v>0.65369212962962964</v>
      </c>
      <c r="AC50" s="4">
        <v>50</v>
      </c>
      <c r="AD50" s="6">
        <v>0.65737268518518521</v>
      </c>
      <c r="AE50" s="4">
        <v>51</v>
      </c>
      <c r="AF50" s="6">
        <v>0.67379629629629623</v>
      </c>
      <c r="AG50" s="4">
        <v>52</v>
      </c>
      <c r="AH50" s="6">
        <v>0.68026620370370372</v>
      </c>
      <c r="AI50" s="4">
        <v>53</v>
      </c>
      <c r="AJ50" s="6">
        <v>0.6897106481481482</v>
      </c>
      <c r="AK50" s="4">
        <v>54</v>
      </c>
      <c r="AL50" s="6">
        <v>0.6918981481481481</v>
      </c>
      <c r="AM50" s="10"/>
      <c r="AN50" s="6">
        <f t="shared" si="19"/>
        <v>2.5925925925924798E-3</v>
      </c>
      <c r="AO50" s="5">
        <f t="shared" si="20"/>
        <v>56</v>
      </c>
      <c r="AP50" s="6">
        <f t="shared" si="21"/>
        <v>3.3333333333332993E-3</v>
      </c>
      <c r="AQ50" s="5">
        <f t="shared" si="22"/>
        <v>59</v>
      </c>
      <c r="AR50" s="6">
        <f t="shared" si="23"/>
        <v>3.5069444444444375E-3</v>
      </c>
      <c r="AS50" s="5">
        <f t="shared" si="24"/>
        <v>61</v>
      </c>
      <c r="AT50" s="6">
        <f t="shared" si="25"/>
        <v>1.3425925925926174E-3</v>
      </c>
      <c r="AU50" s="5">
        <f t="shared" si="26"/>
        <v>48</v>
      </c>
      <c r="AV50" s="6">
        <f t="shared" si="27"/>
        <v>3.2523148148148051E-3</v>
      </c>
      <c r="AW50" s="5">
        <f t="shared" si="28"/>
        <v>58</v>
      </c>
      <c r="AX50" s="6">
        <f t="shared" si="29"/>
        <v>3.6805555555555758E-3</v>
      </c>
      <c r="AY50" s="5">
        <f t="shared" si="30"/>
        <v>46</v>
      </c>
      <c r="AZ50" s="6">
        <f t="shared" si="31"/>
        <v>6.4699074074074936E-3</v>
      </c>
      <c r="BA50" s="5">
        <f t="shared" si="32"/>
        <v>61</v>
      </c>
      <c r="BB50" s="6">
        <f t="shared" si="33"/>
        <v>2.1874999999998979E-3</v>
      </c>
      <c r="BC50" s="5">
        <f t="shared" si="34"/>
        <v>60</v>
      </c>
      <c r="BD50" s="6">
        <f t="shared" si="35"/>
        <v>2.6365740740740606E-2</v>
      </c>
      <c r="BE50" s="5">
        <f t="shared" si="18"/>
        <v>49</v>
      </c>
      <c r="BF50" t="str">
        <f t="shared" si="36"/>
        <v>Guðbjartur Stefánsson</v>
      </c>
    </row>
    <row r="51" spans="1:59">
      <c r="A51" s="2" t="s">
        <v>37</v>
      </c>
      <c r="B51" t="s">
        <v>63</v>
      </c>
      <c r="C51" s="4">
        <v>2031092</v>
      </c>
      <c r="D51" s="17" t="s">
        <v>129</v>
      </c>
      <c r="E51" s="4">
        <v>16</v>
      </c>
      <c r="F51" s="6">
        <v>0.48293981481481479</v>
      </c>
      <c r="G51" s="4">
        <v>39</v>
      </c>
      <c r="H51" s="6">
        <v>0.50351851851851859</v>
      </c>
      <c r="I51" s="4">
        <v>44</v>
      </c>
      <c r="J51" s="6">
        <v>0.50546296296296289</v>
      </c>
      <c r="K51" s="4">
        <v>43</v>
      </c>
      <c r="L51" s="6">
        <v>0.5099421296296297</v>
      </c>
      <c r="M51" s="4">
        <v>42</v>
      </c>
      <c r="N51" s="6">
        <v>0.51258101851851856</v>
      </c>
      <c r="O51" s="4">
        <v>45</v>
      </c>
      <c r="P51" s="6">
        <v>0.51880787037037035</v>
      </c>
      <c r="Q51" s="4">
        <v>41</v>
      </c>
      <c r="R51" s="6">
        <v>0.52167824074074076</v>
      </c>
      <c r="S51" s="4">
        <v>46</v>
      </c>
      <c r="T51" s="6">
        <v>0.52800925925925923</v>
      </c>
      <c r="U51" s="4">
        <v>37</v>
      </c>
      <c r="V51" s="6">
        <v>0.52949074074074076</v>
      </c>
      <c r="W51" s="4">
        <v>47</v>
      </c>
      <c r="X51" s="6">
        <v>0.53481481481481474</v>
      </c>
      <c r="Y51" s="4">
        <v>38</v>
      </c>
      <c r="Z51" s="6">
        <v>0.54043981481481485</v>
      </c>
      <c r="AA51" s="4">
        <v>49</v>
      </c>
      <c r="AB51" s="6">
        <v>0.65232638888888894</v>
      </c>
      <c r="AC51" s="4">
        <v>50</v>
      </c>
      <c r="AD51" s="6">
        <v>0.65746527777777775</v>
      </c>
      <c r="AE51" s="4">
        <v>51</v>
      </c>
      <c r="AF51" s="6">
        <v>0.67208333333333325</v>
      </c>
      <c r="AG51" s="4">
        <v>52</v>
      </c>
      <c r="AH51" s="6">
        <v>0.6774768518518518</v>
      </c>
      <c r="AI51" s="4">
        <v>53</v>
      </c>
      <c r="AJ51" s="6">
        <v>0.68956018518518514</v>
      </c>
      <c r="AK51" s="4">
        <v>54</v>
      </c>
      <c r="AL51" s="6">
        <v>0.69128472222222215</v>
      </c>
      <c r="AM51" s="10"/>
      <c r="AN51" s="6">
        <f t="shared" si="19"/>
        <v>1.9444444444443043E-3</v>
      </c>
      <c r="AO51" s="5">
        <f t="shared" si="20"/>
        <v>28</v>
      </c>
      <c r="AP51" s="6">
        <f t="shared" si="21"/>
        <v>2.6388888888888573E-3</v>
      </c>
      <c r="AQ51" s="5">
        <f t="shared" si="22"/>
        <v>50</v>
      </c>
      <c r="AR51" s="6">
        <f t="shared" si="23"/>
        <v>2.870370370370412E-3</v>
      </c>
      <c r="AS51" s="5">
        <f t="shared" si="24"/>
        <v>58</v>
      </c>
      <c r="AT51" s="6">
        <f t="shared" si="25"/>
        <v>1.481481481481528E-3</v>
      </c>
      <c r="AU51" s="5">
        <f t="shared" si="26"/>
        <v>58</v>
      </c>
      <c r="AV51" s="6">
        <f t="shared" si="27"/>
        <v>5.6250000000001021E-3</v>
      </c>
      <c r="AW51" s="5">
        <f t="shared" si="28"/>
        <v>61</v>
      </c>
      <c r="AX51" s="6">
        <f t="shared" si="29"/>
        <v>5.138888888888804E-3</v>
      </c>
      <c r="AY51" s="5">
        <f t="shared" si="30"/>
        <v>62</v>
      </c>
      <c r="AZ51" s="6">
        <f t="shared" si="31"/>
        <v>5.3935185185185475E-3</v>
      </c>
      <c r="BA51" s="5">
        <f t="shared" si="32"/>
        <v>47</v>
      </c>
      <c r="BB51" s="6">
        <f t="shared" si="33"/>
        <v>1.7245370370370106E-3</v>
      </c>
      <c r="BC51" s="5">
        <f t="shared" si="34"/>
        <v>41</v>
      </c>
      <c r="BD51" s="6">
        <f t="shared" si="35"/>
        <v>2.6817129629629566E-2</v>
      </c>
      <c r="BE51" s="5">
        <f t="shared" si="18"/>
        <v>50</v>
      </c>
      <c r="BF51" t="str">
        <f t="shared" si="36"/>
        <v>Jón Elí Rúnarsson</v>
      </c>
    </row>
    <row r="52" spans="1:59" s="13" customFormat="1">
      <c r="A52" s="12" t="s">
        <v>37</v>
      </c>
      <c r="B52" s="13" t="s">
        <v>47</v>
      </c>
      <c r="C52" s="14">
        <v>2031075</v>
      </c>
      <c r="D52" s="17" t="s">
        <v>129</v>
      </c>
      <c r="E52" s="14">
        <v>16</v>
      </c>
      <c r="F52" s="15">
        <v>0.48333333333333334</v>
      </c>
      <c r="G52" s="14">
        <v>39</v>
      </c>
      <c r="H52" s="15">
        <v>0.50725694444444447</v>
      </c>
      <c r="I52" s="14">
        <v>44</v>
      </c>
      <c r="J52" s="15">
        <v>0.5098611111111111</v>
      </c>
      <c r="K52" s="14">
        <v>43</v>
      </c>
      <c r="L52" s="15">
        <v>0.51317129629629632</v>
      </c>
      <c r="M52" s="14">
        <v>42</v>
      </c>
      <c r="N52" s="15">
        <v>0.51684027777777775</v>
      </c>
      <c r="O52" s="14">
        <v>45</v>
      </c>
      <c r="P52" s="15">
        <v>0.52582175925925922</v>
      </c>
      <c r="Q52" s="14">
        <v>41</v>
      </c>
      <c r="R52" s="15">
        <v>0.52931712962962962</v>
      </c>
      <c r="S52" s="14">
        <v>46</v>
      </c>
      <c r="T52" s="15">
        <v>0.53554398148148141</v>
      </c>
      <c r="U52" s="14">
        <v>37</v>
      </c>
      <c r="V52" s="15">
        <v>0.53721064814814812</v>
      </c>
      <c r="W52" s="14">
        <v>47</v>
      </c>
      <c r="X52" s="15">
        <v>0.54106481481481483</v>
      </c>
      <c r="Y52" s="14">
        <v>38</v>
      </c>
      <c r="Z52" s="15">
        <v>0.54498842592592589</v>
      </c>
      <c r="AA52" s="14">
        <v>49</v>
      </c>
      <c r="AB52" s="15">
        <v>0.66249999999999998</v>
      </c>
      <c r="AC52" s="14">
        <v>50</v>
      </c>
      <c r="AD52" s="15">
        <v>0.66651620370370368</v>
      </c>
      <c r="AE52" s="14">
        <v>51</v>
      </c>
      <c r="AF52" s="15">
        <v>0.69502314814814825</v>
      </c>
      <c r="AG52" s="14">
        <v>52</v>
      </c>
      <c r="AH52" s="15">
        <v>0.70107638888888879</v>
      </c>
      <c r="AI52" s="14">
        <v>53</v>
      </c>
      <c r="AJ52" s="15">
        <v>0.7165393518518518</v>
      </c>
      <c r="AK52" s="14">
        <v>54</v>
      </c>
      <c r="AL52" s="15">
        <v>0.71850694444444452</v>
      </c>
      <c r="AM52" s="10"/>
      <c r="AN52" s="15">
        <f t="shared" si="19"/>
        <v>2.6041666666666297E-3</v>
      </c>
      <c r="AO52" s="16">
        <f t="shared" si="20"/>
        <v>57</v>
      </c>
      <c r="AP52" s="15">
        <f t="shared" si="21"/>
        <v>3.6689814814814259E-3</v>
      </c>
      <c r="AQ52" s="16">
        <f t="shared" si="22"/>
        <v>61</v>
      </c>
      <c r="AR52" s="15">
        <f t="shared" si="23"/>
        <v>3.4953703703703987E-3</v>
      </c>
      <c r="AS52" s="16">
        <f t="shared" si="24"/>
        <v>60</v>
      </c>
      <c r="AT52" s="15">
        <f t="shared" si="25"/>
        <v>1.6666666666667052E-3</v>
      </c>
      <c r="AU52" s="16">
        <f t="shared" si="26"/>
        <v>61</v>
      </c>
      <c r="AV52" s="15">
        <f t="shared" si="27"/>
        <v>3.9236111111110583E-3</v>
      </c>
      <c r="AW52" s="16">
        <f t="shared" si="28"/>
        <v>59</v>
      </c>
      <c r="AX52" s="15">
        <f t="shared" si="29"/>
        <v>4.0162037037037024E-3</v>
      </c>
      <c r="AY52" s="16">
        <f t="shared" si="30"/>
        <v>56</v>
      </c>
      <c r="AZ52" s="15">
        <f t="shared" si="31"/>
        <v>6.0532407407405397E-3</v>
      </c>
      <c r="BA52" s="16">
        <f t="shared" si="32"/>
        <v>57</v>
      </c>
      <c r="BB52" s="15">
        <f t="shared" si="33"/>
        <v>1.9675925925927151E-3</v>
      </c>
      <c r="BC52" s="16">
        <f t="shared" si="34"/>
        <v>53</v>
      </c>
      <c r="BD52" s="15">
        <f t="shared" si="35"/>
        <v>2.7395833333333175E-2</v>
      </c>
      <c r="BE52" s="16">
        <f t="shared" si="18"/>
        <v>51</v>
      </c>
      <c r="BF52" s="13" t="str">
        <f t="shared" si="36"/>
        <v>Guðbjörg Halldórsdóttir</v>
      </c>
      <c r="BG52" s="14">
        <v>7</v>
      </c>
    </row>
    <row r="53" spans="1:59">
      <c r="A53" s="2" t="s">
        <v>37</v>
      </c>
      <c r="B53" t="s">
        <v>81</v>
      </c>
      <c r="C53" s="4">
        <v>2063155</v>
      </c>
      <c r="D53" s="17" t="s">
        <v>129</v>
      </c>
      <c r="E53" s="4">
        <v>16</v>
      </c>
      <c r="F53" s="6">
        <v>0.4846064814814815</v>
      </c>
      <c r="G53" s="4">
        <v>39</v>
      </c>
      <c r="H53" s="6">
        <v>0.50376157407407407</v>
      </c>
      <c r="I53" s="4">
        <v>44</v>
      </c>
      <c r="J53" s="6">
        <v>0.50579861111111113</v>
      </c>
      <c r="K53" s="4">
        <v>43</v>
      </c>
      <c r="L53" s="6">
        <v>0.51023148148148145</v>
      </c>
      <c r="M53" s="4">
        <v>42</v>
      </c>
      <c r="N53" s="6">
        <v>0.51266203703703705</v>
      </c>
      <c r="O53" s="4">
        <v>45</v>
      </c>
      <c r="P53" s="6">
        <v>0.5173726851851852</v>
      </c>
      <c r="Q53" s="4">
        <v>41</v>
      </c>
      <c r="R53" s="6">
        <v>0.52</v>
      </c>
      <c r="S53" s="4">
        <v>46</v>
      </c>
      <c r="T53" s="6">
        <v>0.52413194444444444</v>
      </c>
      <c r="U53" s="4">
        <v>37</v>
      </c>
      <c r="V53" s="6">
        <v>0.5254050925925926</v>
      </c>
      <c r="W53" s="4">
        <v>47</v>
      </c>
      <c r="X53" s="6">
        <v>0.52939814814814812</v>
      </c>
      <c r="Y53" s="4">
        <v>38</v>
      </c>
      <c r="Z53" s="6">
        <v>0.5322337962962963</v>
      </c>
      <c r="AA53" s="4">
        <v>49</v>
      </c>
      <c r="AB53" s="6">
        <v>0.65296296296296297</v>
      </c>
      <c r="AC53" s="4">
        <v>50</v>
      </c>
      <c r="AD53" s="6">
        <v>0.65634259259259264</v>
      </c>
      <c r="AE53" s="4">
        <v>51</v>
      </c>
      <c r="AF53" s="6">
        <v>0.67427083333333337</v>
      </c>
      <c r="AG53" s="4">
        <v>52</v>
      </c>
      <c r="AH53" s="6">
        <v>0.68672453703703706</v>
      </c>
      <c r="AI53" s="4">
        <v>53</v>
      </c>
      <c r="AJ53" s="6">
        <v>0.69446759259259261</v>
      </c>
      <c r="AK53" s="4">
        <v>54</v>
      </c>
      <c r="AL53" s="6">
        <v>0.69614583333333335</v>
      </c>
      <c r="AM53" s="10"/>
      <c r="AN53" s="6">
        <f t="shared" si="19"/>
        <v>2.0370370370370594E-3</v>
      </c>
      <c r="AO53" s="5">
        <f t="shared" si="20"/>
        <v>35</v>
      </c>
      <c r="AP53" s="6">
        <f t="shared" si="21"/>
        <v>2.4305555555556024E-3</v>
      </c>
      <c r="AQ53" s="5">
        <f t="shared" si="22"/>
        <v>44</v>
      </c>
      <c r="AR53" s="6">
        <f t="shared" si="23"/>
        <v>2.6273148148148184E-3</v>
      </c>
      <c r="AS53" s="5">
        <f t="shared" si="24"/>
        <v>56</v>
      </c>
      <c r="AT53" s="6">
        <f t="shared" si="25"/>
        <v>1.2731481481481621E-3</v>
      </c>
      <c r="AU53" s="5">
        <f t="shared" si="26"/>
        <v>38</v>
      </c>
      <c r="AV53" s="6">
        <f t="shared" si="27"/>
        <v>2.8356481481481843E-3</v>
      </c>
      <c r="AW53" s="5">
        <f t="shared" si="28"/>
        <v>54</v>
      </c>
      <c r="AX53" s="6">
        <f t="shared" si="29"/>
        <v>3.3796296296296768E-3</v>
      </c>
      <c r="AY53" s="5">
        <f t="shared" si="30"/>
        <v>32</v>
      </c>
      <c r="AZ53" s="6">
        <f t="shared" si="31"/>
        <v>1.2453703703703689E-2</v>
      </c>
      <c r="BA53" s="5">
        <f t="shared" si="32"/>
        <v>66</v>
      </c>
      <c r="BB53" s="6">
        <f t="shared" si="33"/>
        <v>1.678240740740744E-3</v>
      </c>
      <c r="BC53" s="5">
        <f t="shared" si="34"/>
        <v>37</v>
      </c>
      <c r="BD53" s="6">
        <f t="shared" si="35"/>
        <v>2.8715277777777937E-2</v>
      </c>
      <c r="BE53" s="5">
        <f t="shared" si="18"/>
        <v>52</v>
      </c>
      <c r="BF53" t="str">
        <f t="shared" si="36"/>
        <v>Daníel Ingi Jóhannsson</v>
      </c>
    </row>
    <row r="54" spans="1:59" s="13" customFormat="1">
      <c r="A54" s="12" t="s">
        <v>37</v>
      </c>
      <c r="B54" s="13" t="s">
        <v>89</v>
      </c>
      <c r="C54" s="14">
        <v>2063164</v>
      </c>
      <c r="D54" s="17" t="s">
        <v>129</v>
      </c>
      <c r="E54" s="14">
        <v>16</v>
      </c>
      <c r="F54" s="15">
        <v>0.48449074074074078</v>
      </c>
      <c r="G54" s="14">
        <v>39</v>
      </c>
      <c r="H54" s="15">
        <v>0.50302083333333336</v>
      </c>
      <c r="I54" s="14">
        <v>44</v>
      </c>
      <c r="J54" s="15">
        <v>0.50571759259259264</v>
      </c>
      <c r="K54" s="14">
        <v>43</v>
      </c>
      <c r="L54" s="15">
        <v>0.50945601851851852</v>
      </c>
      <c r="M54" s="14">
        <v>42</v>
      </c>
      <c r="N54" s="15">
        <v>0.51297453703703699</v>
      </c>
      <c r="O54" s="14">
        <v>45</v>
      </c>
      <c r="P54" s="15">
        <v>0.5196412037037037</v>
      </c>
      <c r="Q54" s="14">
        <v>41</v>
      </c>
      <c r="R54" s="15">
        <v>0.52400462962962957</v>
      </c>
      <c r="S54" s="14">
        <v>46</v>
      </c>
      <c r="T54" s="15">
        <v>0.53034722222222219</v>
      </c>
      <c r="U54" s="14">
        <v>37</v>
      </c>
      <c r="V54" s="15">
        <v>0.53196759259259252</v>
      </c>
      <c r="W54" s="14">
        <v>47</v>
      </c>
      <c r="X54" s="15">
        <v>0.53582175925925923</v>
      </c>
      <c r="Y54" s="14">
        <v>38</v>
      </c>
      <c r="Z54" s="15">
        <v>0.5403472222222222</v>
      </c>
      <c r="AA54" s="14">
        <v>49</v>
      </c>
      <c r="AB54" s="15">
        <v>0.6573148148148148</v>
      </c>
      <c r="AC54" s="14">
        <v>50</v>
      </c>
      <c r="AD54" s="15">
        <v>0.66188657407407414</v>
      </c>
      <c r="AE54" s="14">
        <v>51</v>
      </c>
      <c r="AF54" s="15">
        <v>0.68347222222222215</v>
      </c>
      <c r="AG54" s="14">
        <v>52</v>
      </c>
      <c r="AH54" s="15">
        <v>0.69010416666666663</v>
      </c>
      <c r="AI54" s="14">
        <v>53</v>
      </c>
      <c r="AJ54" s="15">
        <v>0.70447916666666666</v>
      </c>
      <c r="AK54" s="14">
        <v>54</v>
      </c>
      <c r="AL54" s="15">
        <v>0.70651620370370372</v>
      </c>
      <c r="AM54" s="10"/>
      <c r="AN54" s="15">
        <f t="shared" si="19"/>
        <v>2.6967592592592737E-3</v>
      </c>
      <c r="AO54" s="16">
        <f t="shared" si="20"/>
        <v>58</v>
      </c>
      <c r="AP54" s="15">
        <f t="shared" si="21"/>
        <v>3.5185185185184764E-3</v>
      </c>
      <c r="AQ54" s="16">
        <f t="shared" si="22"/>
        <v>60</v>
      </c>
      <c r="AR54" s="15">
        <f t="shared" si="23"/>
        <v>4.3634259259258679E-3</v>
      </c>
      <c r="AS54" s="16">
        <f t="shared" si="24"/>
        <v>62</v>
      </c>
      <c r="AT54" s="15">
        <f t="shared" si="25"/>
        <v>1.6203703703703276E-3</v>
      </c>
      <c r="AU54" s="16">
        <f t="shared" si="26"/>
        <v>60</v>
      </c>
      <c r="AV54" s="15">
        <f t="shared" si="27"/>
        <v>4.5254629629629672E-3</v>
      </c>
      <c r="AW54" s="16">
        <f t="shared" si="28"/>
        <v>60</v>
      </c>
      <c r="AX54" s="15">
        <f t="shared" si="29"/>
        <v>4.5717592592593448E-3</v>
      </c>
      <c r="AY54" s="16">
        <f t="shared" si="30"/>
        <v>60</v>
      </c>
      <c r="AZ54" s="15">
        <f t="shared" si="31"/>
        <v>6.6319444444444819E-3</v>
      </c>
      <c r="BA54" s="16">
        <f t="shared" si="32"/>
        <v>62</v>
      </c>
      <c r="BB54" s="15">
        <f t="shared" si="33"/>
        <v>2.0370370370370594E-3</v>
      </c>
      <c r="BC54" s="16">
        <f t="shared" si="34"/>
        <v>57</v>
      </c>
      <c r="BD54" s="15">
        <f t="shared" si="35"/>
        <v>2.9965277777777799E-2</v>
      </c>
      <c r="BE54" s="16">
        <f t="shared" si="18"/>
        <v>53</v>
      </c>
      <c r="BF54" s="13" t="str">
        <f t="shared" si="36"/>
        <v>Guðný Steina Pétursdóttir</v>
      </c>
      <c r="BG54" s="14">
        <v>8</v>
      </c>
    </row>
    <row r="55" spans="1:59">
      <c r="A55" s="2" t="s">
        <v>37</v>
      </c>
      <c r="B55" t="s">
        <v>73</v>
      </c>
      <c r="C55" s="4">
        <v>2031102</v>
      </c>
      <c r="D55" s="17" t="s">
        <v>129</v>
      </c>
      <c r="E55" s="4">
        <v>16</v>
      </c>
      <c r="F55" s="6">
        <v>0.48386574074074074</v>
      </c>
      <c r="G55" s="4">
        <v>39</v>
      </c>
      <c r="H55" s="6">
        <v>0.5021296296296297</v>
      </c>
      <c r="I55" s="4">
        <v>44</v>
      </c>
      <c r="J55" s="6">
        <v>0.50403935185185189</v>
      </c>
      <c r="K55" s="4">
        <v>43</v>
      </c>
      <c r="L55" s="6">
        <v>0.50826388888888896</v>
      </c>
      <c r="M55" s="4">
        <v>42</v>
      </c>
      <c r="N55" s="6">
        <v>0.51057870370370373</v>
      </c>
      <c r="O55" s="4">
        <v>45</v>
      </c>
      <c r="P55" s="6">
        <v>0.51621527777777776</v>
      </c>
      <c r="Q55" s="4">
        <v>41</v>
      </c>
      <c r="R55" s="6">
        <v>0.51799768518518519</v>
      </c>
      <c r="S55" s="4">
        <v>46</v>
      </c>
      <c r="T55" s="6">
        <v>0.52465277777777775</v>
      </c>
      <c r="U55" s="4">
        <v>37</v>
      </c>
      <c r="V55" s="6">
        <v>0.52581018518518519</v>
      </c>
      <c r="W55" s="4">
        <v>47</v>
      </c>
      <c r="X55" s="6">
        <v>0.53118055555555554</v>
      </c>
      <c r="Y55" s="4">
        <v>38</v>
      </c>
      <c r="Z55" s="6">
        <v>0.53342592592592586</v>
      </c>
      <c r="AA55" s="4">
        <v>49</v>
      </c>
      <c r="AB55" s="6">
        <v>0.65528935185185189</v>
      </c>
      <c r="AC55" s="4">
        <v>50</v>
      </c>
      <c r="AD55" s="6">
        <v>0.67021990740740733</v>
      </c>
      <c r="AE55" s="4">
        <v>51</v>
      </c>
      <c r="AF55" s="6">
        <v>0.68982638888888881</v>
      </c>
      <c r="AG55" s="4">
        <v>52</v>
      </c>
      <c r="AH55" s="6">
        <v>0.6942476851851852</v>
      </c>
      <c r="AI55" s="4">
        <v>53</v>
      </c>
      <c r="AJ55" s="6">
        <v>0.7053124999999999</v>
      </c>
      <c r="AK55" s="4">
        <v>54</v>
      </c>
      <c r="AL55" s="6">
        <v>0.70690972222222215</v>
      </c>
      <c r="AM55" s="10"/>
      <c r="AN55" s="6">
        <f t="shared" si="19"/>
        <v>1.9097222222221877E-3</v>
      </c>
      <c r="AO55" s="5">
        <f t="shared" si="20"/>
        <v>25</v>
      </c>
      <c r="AP55" s="6">
        <f t="shared" si="21"/>
        <v>2.3148148148147696E-3</v>
      </c>
      <c r="AQ55" s="5">
        <f t="shared" si="22"/>
        <v>39</v>
      </c>
      <c r="AR55" s="6">
        <f t="shared" si="23"/>
        <v>1.782407407407427E-3</v>
      </c>
      <c r="AS55" s="5">
        <f t="shared" si="24"/>
        <v>30</v>
      </c>
      <c r="AT55" s="6">
        <f t="shared" si="25"/>
        <v>1.1574074074074403E-3</v>
      </c>
      <c r="AU55" s="5">
        <f t="shared" si="26"/>
        <v>25</v>
      </c>
      <c r="AV55" s="6">
        <f t="shared" si="27"/>
        <v>2.2453703703703143E-3</v>
      </c>
      <c r="AW55" s="5">
        <f t="shared" si="28"/>
        <v>26</v>
      </c>
      <c r="AX55" s="6">
        <f t="shared" si="29"/>
        <v>1.4930555555555447E-2</v>
      </c>
      <c r="AY55" s="5">
        <f t="shared" si="30"/>
        <v>65</v>
      </c>
      <c r="AZ55" s="6">
        <f t="shared" si="31"/>
        <v>4.4212962962963953E-3</v>
      </c>
      <c r="BA55" s="5">
        <f t="shared" si="32"/>
        <v>18</v>
      </c>
      <c r="BB55" s="6">
        <f t="shared" si="33"/>
        <v>1.5972222222222499E-3</v>
      </c>
      <c r="BC55" s="5">
        <f t="shared" si="34"/>
        <v>27</v>
      </c>
      <c r="BD55" s="6">
        <f t="shared" si="35"/>
        <v>3.0358796296296231E-2</v>
      </c>
      <c r="BE55" s="5">
        <f t="shared" si="18"/>
        <v>54</v>
      </c>
      <c r="BF55" t="str">
        <f t="shared" si="36"/>
        <v>Ívar F. Finnbogason</v>
      </c>
    </row>
    <row r="56" spans="1:59">
      <c r="A56" s="2" t="s">
        <v>37</v>
      </c>
      <c r="B56" t="s">
        <v>61</v>
      </c>
      <c r="C56">
        <v>2031090</v>
      </c>
      <c r="D56" s="18" t="s">
        <v>0</v>
      </c>
      <c r="E56" s="4">
        <v>16</v>
      </c>
      <c r="F56" s="4" t="s">
        <v>131</v>
      </c>
      <c r="G56" s="4">
        <v>39</v>
      </c>
      <c r="H56" s="6">
        <v>0.49428240740740742</v>
      </c>
      <c r="I56" s="4">
        <v>44</v>
      </c>
      <c r="J56" s="6">
        <v>0.49578703703703703</v>
      </c>
      <c r="K56" s="4">
        <v>43</v>
      </c>
      <c r="L56" s="6">
        <v>0.50040509259259258</v>
      </c>
      <c r="M56" s="4">
        <v>42</v>
      </c>
      <c r="N56" s="6">
        <v>0.50224537037037031</v>
      </c>
      <c r="O56" s="4">
        <v>45</v>
      </c>
      <c r="P56" s="6">
        <v>0.50620370370370371</v>
      </c>
      <c r="Q56" s="4">
        <v>41</v>
      </c>
      <c r="R56" s="6">
        <v>0.5078125</v>
      </c>
      <c r="S56" s="4">
        <v>46</v>
      </c>
      <c r="T56" s="6">
        <v>0.51422453703703697</v>
      </c>
      <c r="U56" s="4">
        <v>37</v>
      </c>
      <c r="V56" s="6">
        <v>0.5152430555555555</v>
      </c>
      <c r="W56" s="4">
        <v>47</v>
      </c>
      <c r="X56" s="6">
        <v>0.52285879629629628</v>
      </c>
      <c r="Y56" s="4">
        <v>38</v>
      </c>
      <c r="Z56" s="6">
        <v>0.52473379629629624</v>
      </c>
      <c r="AA56" s="4">
        <v>49</v>
      </c>
      <c r="AB56" s="6">
        <v>0.63916666666666666</v>
      </c>
      <c r="AC56" s="4">
        <v>50</v>
      </c>
      <c r="AD56" s="6">
        <v>0.64193287037037039</v>
      </c>
      <c r="AE56" s="4">
        <v>51</v>
      </c>
      <c r="AF56" s="6">
        <v>0.65280092592592587</v>
      </c>
      <c r="AG56" s="4">
        <v>52</v>
      </c>
      <c r="AH56" s="6">
        <v>0.65657407407407409</v>
      </c>
      <c r="AI56" s="4">
        <v>53</v>
      </c>
      <c r="AJ56" s="6">
        <v>0.66305555555555562</v>
      </c>
      <c r="AK56" s="4">
        <v>54</v>
      </c>
      <c r="AL56" s="6">
        <v>0.66434027777777771</v>
      </c>
      <c r="AM56" s="10"/>
      <c r="AN56" s="6">
        <f t="shared" ref="AN56:AN59" si="37">J56-H56</f>
        <v>1.5046296296296058E-3</v>
      </c>
      <c r="AO56" s="5">
        <f t="shared" si="20"/>
        <v>5</v>
      </c>
      <c r="AP56" s="6">
        <f t="shared" ref="AP56:AP59" si="38">N56-L56</f>
        <v>1.8402777777777324E-3</v>
      </c>
      <c r="AQ56" s="5">
        <f t="shared" si="22"/>
        <v>12</v>
      </c>
      <c r="AR56" s="6">
        <f t="shared" ref="AR56:AR59" si="39">R56-P56</f>
        <v>1.6087962962962887E-3</v>
      </c>
      <c r="AS56" s="5">
        <f t="shared" si="24"/>
        <v>19</v>
      </c>
      <c r="AT56" s="6">
        <f t="shared" ref="AT56:AT59" si="40">V56-T56</f>
        <v>1.0185185185185297E-3</v>
      </c>
      <c r="AU56" s="5">
        <f t="shared" si="26"/>
        <v>5</v>
      </c>
      <c r="AV56" s="6">
        <f t="shared" ref="AV56:AV59" si="41">Z56-X56</f>
        <v>1.87499999999996E-3</v>
      </c>
      <c r="AW56" s="5">
        <f t="shared" si="28"/>
        <v>4</v>
      </c>
      <c r="AX56" s="6">
        <f t="shared" ref="AX56:AX59" si="42">AD56-AB56</f>
        <v>2.766203703703729E-3</v>
      </c>
      <c r="AY56" s="5">
        <f t="shared" si="30"/>
        <v>3</v>
      </c>
      <c r="AZ56" s="6">
        <f t="shared" ref="AZ56:AZ59" si="43">AH56-AF56</f>
        <v>3.7731481481482199E-3</v>
      </c>
      <c r="BA56" s="5">
        <f t="shared" si="32"/>
        <v>2</v>
      </c>
      <c r="BB56" s="6">
        <f t="shared" ref="BB56:BB59" si="44">AL56-AJ56</f>
        <v>1.28472222222209E-3</v>
      </c>
      <c r="BC56" s="5">
        <f t="shared" si="34"/>
        <v>6</v>
      </c>
      <c r="BD56" s="6">
        <f t="shared" ref="BD56:BD59" si="45">AN56+AP56+AR56+AT56+AV56+AX56+AZ56+BB56</f>
        <v>1.5671296296296156E-2</v>
      </c>
      <c r="BE56" s="5" t="str">
        <f t="shared" ref="BE56:BE59" si="46">D56</f>
        <v>DQ</v>
      </c>
      <c r="BF56" t="str">
        <f t="shared" si="36"/>
        <v>Ingvar Ómarsson</v>
      </c>
    </row>
    <row r="57" spans="1:59">
      <c r="A57" s="2" t="s">
        <v>37</v>
      </c>
      <c r="B57" t="s">
        <v>58</v>
      </c>
      <c r="C57">
        <v>2031087</v>
      </c>
      <c r="D57" s="18" t="s">
        <v>0</v>
      </c>
      <c r="E57" s="4">
        <v>16</v>
      </c>
      <c r="F57" s="6">
        <v>0.48129629629629633</v>
      </c>
      <c r="G57" s="4">
        <v>39</v>
      </c>
      <c r="H57" s="6">
        <v>0.49473379629629632</v>
      </c>
      <c r="I57" s="4">
        <v>44</v>
      </c>
      <c r="J57" s="6">
        <v>0.49634259259259261</v>
      </c>
      <c r="K57" s="4">
        <v>43</v>
      </c>
      <c r="L57" s="6">
        <v>0.50079861111111112</v>
      </c>
      <c r="M57" s="4">
        <v>42</v>
      </c>
      <c r="N57" s="6">
        <v>0.50298611111111113</v>
      </c>
      <c r="O57" s="4">
        <v>45</v>
      </c>
      <c r="P57" s="6">
        <v>0.50767361111111109</v>
      </c>
      <c r="Q57" s="4">
        <v>41</v>
      </c>
      <c r="R57" s="6">
        <v>0.50930555555555557</v>
      </c>
      <c r="S57" s="4">
        <v>46</v>
      </c>
      <c r="T57" s="6">
        <v>0.51645833333333335</v>
      </c>
      <c r="U57" s="4">
        <v>37</v>
      </c>
      <c r="V57" s="6">
        <v>0.51754629629629634</v>
      </c>
      <c r="W57" s="4">
        <v>47</v>
      </c>
      <c r="X57" s="6">
        <v>0.52436342592592589</v>
      </c>
      <c r="Y57" s="4">
        <v>38</v>
      </c>
      <c r="Z57" s="6">
        <v>0.52642361111111113</v>
      </c>
      <c r="AA57" s="4">
        <v>49</v>
      </c>
      <c r="AB57" s="6">
        <v>0.63868055555555558</v>
      </c>
      <c r="AC57" s="4">
        <v>50</v>
      </c>
      <c r="AD57" s="6">
        <v>0.64158564814814811</v>
      </c>
      <c r="AE57" s="4">
        <v>51</v>
      </c>
      <c r="AF57" s="6">
        <v>0.65230324074074075</v>
      </c>
      <c r="AG57" s="4">
        <v>52</v>
      </c>
      <c r="AH57" s="6">
        <v>0.65633101851851849</v>
      </c>
      <c r="AI57" s="4">
        <v>53</v>
      </c>
      <c r="AJ57" s="6">
        <v>0.66335648148148152</v>
      </c>
      <c r="AK57" s="4">
        <v>54</v>
      </c>
      <c r="AL57" s="6">
        <v>0.66476851851851848</v>
      </c>
      <c r="AM57" s="10"/>
      <c r="AN57" s="6">
        <f t="shared" si="37"/>
        <v>1.6087962962962887E-3</v>
      </c>
      <c r="AO57" s="5">
        <f t="shared" si="20"/>
        <v>8</v>
      </c>
      <c r="AP57" s="6">
        <f t="shared" si="38"/>
        <v>2.1875000000000089E-3</v>
      </c>
      <c r="AQ57" s="5">
        <f t="shared" si="22"/>
        <v>30</v>
      </c>
      <c r="AR57" s="6">
        <f t="shared" si="39"/>
        <v>1.6319444444444775E-3</v>
      </c>
      <c r="AS57" s="5">
        <f t="shared" si="24"/>
        <v>21</v>
      </c>
      <c r="AT57" s="6">
        <f t="shared" si="40"/>
        <v>1.087962962962985E-3</v>
      </c>
      <c r="AU57" s="5">
        <f t="shared" si="26"/>
        <v>14</v>
      </c>
      <c r="AV57" s="6">
        <f t="shared" si="41"/>
        <v>2.0601851851852482E-3</v>
      </c>
      <c r="AW57" s="5">
        <f t="shared" si="28"/>
        <v>13</v>
      </c>
      <c r="AX57" s="6">
        <f t="shared" si="42"/>
        <v>2.9050925925925286E-3</v>
      </c>
      <c r="AY57" s="5">
        <f t="shared" si="30"/>
        <v>6</v>
      </c>
      <c r="AZ57" s="6">
        <f t="shared" si="43"/>
        <v>4.0277777777777413E-3</v>
      </c>
      <c r="BA57" s="5">
        <f t="shared" si="32"/>
        <v>5</v>
      </c>
      <c r="BB57" s="6">
        <f t="shared" si="44"/>
        <v>1.4120370370369617E-3</v>
      </c>
      <c r="BC57" s="5">
        <f t="shared" si="34"/>
        <v>10</v>
      </c>
      <c r="BD57" s="6">
        <f t="shared" si="45"/>
        <v>1.692129629629624E-2</v>
      </c>
      <c r="BE57" s="5" t="str">
        <f t="shared" si="46"/>
        <v>DQ</v>
      </c>
      <c r="BF57" t="str">
        <f t="shared" si="36"/>
        <v>Óskar Ómarsson</v>
      </c>
    </row>
    <row r="58" spans="1:59">
      <c r="A58" s="2" t="s">
        <v>37</v>
      </c>
      <c r="B58" t="s">
        <v>93</v>
      </c>
      <c r="C58">
        <v>2063168</v>
      </c>
      <c r="D58" s="18" t="s">
        <v>0</v>
      </c>
      <c r="E58" s="4">
        <v>16</v>
      </c>
      <c r="F58" s="6">
        <v>0.48259259259259263</v>
      </c>
      <c r="G58" s="4">
        <v>39</v>
      </c>
      <c r="H58" s="6">
        <v>0.50509259259259254</v>
      </c>
      <c r="I58" s="4">
        <v>44</v>
      </c>
      <c r="J58" s="6">
        <v>0.50802083333333337</v>
      </c>
      <c r="K58" s="4">
        <v>43</v>
      </c>
      <c r="L58" s="6">
        <v>0.51201388888888888</v>
      </c>
      <c r="M58" s="4">
        <v>42</v>
      </c>
      <c r="N58" s="6">
        <v>0.51467592592592593</v>
      </c>
      <c r="O58" s="4">
        <v>45</v>
      </c>
      <c r="P58" s="6">
        <v>0.52255787037037038</v>
      </c>
      <c r="Q58" s="4">
        <v>41</v>
      </c>
      <c r="R58" s="6">
        <v>0.52453703703703702</v>
      </c>
      <c r="S58" s="4">
        <v>46</v>
      </c>
      <c r="T58" s="6">
        <v>0.53266203703703707</v>
      </c>
      <c r="U58" s="4">
        <v>37</v>
      </c>
      <c r="V58" s="6">
        <v>0.53402777777777777</v>
      </c>
      <c r="W58" s="4">
        <v>47</v>
      </c>
      <c r="X58" s="6">
        <v>0.53849537037037043</v>
      </c>
      <c r="Y58" s="4">
        <v>38</v>
      </c>
      <c r="Z58" s="6">
        <v>0.54128472222222224</v>
      </c>
      <c r="AA58" s="4">
        <v>49</v>
      </c>
      <c r="AB58" s="6">
        <v>0.68054398148148154</v>
      </c>
      <c r="AC58" s="4">
        <v>50</v>
      </c>
      <c r="AD58" s="6">
        <v>0.68553240740740751</v>
      </c>
      <c r="AE58" s="4">
        <v>51</v>
      </c>
      <c r="AF58" s="6">
        <v>0.70728009259259261</v>
      </c>
      <c r="AG58" s="4">
        <v>52</v>
      </c>
      <c r="AH58" s="6">
        <v>0.71609953703703699</v>
      </c>
      <c r="AI58" s="4">
        <v>53</v>
      </c>
      <c r="AJ58" s="6">
        <v>0.72892361111111104</v>
      </c>
      <c r="AK58" s="4">
        <v>54</v>
      </c>
      <c r="AL58" s="6">
        <v>0.73184027777777771</v>
      </c>
      <c r="AM58" s="10"/>
      <c r="AN58" s="6">
        <f t="shared" si="37"/>
        <v>2.9282407407408284E-3</v>
      </c>
      <c r="AO58" s="5">
        <f t="shared" si="20"/>
        <v>61</v>
      </c>
      <c r="AP58" s="6">
        <f t="shared" si="38"/>
        <v>2.6620370370370461E-3</v>
      </c>
      <c r="AQ58" s="5">
        <f t="shared" si="22"/>
        <v>51</v>
      </c>
      <c r="AR58" s="6">
        <f t="shared" si="39"/>
        <v>1.979166666666643E-3</v>
      </c>
      <c r="AS58" s="5">
        <f t="shared" si="24"/>
        <v>36</v>
      </c>
      <c r="AT58" s="6">
        <f t="shared" si="40"/>
        <v>1.3657407407406952E-3</v>
      </c>
      <c r="AU58" s="5">
        <f t="shared" si="26"/>
        <v>50</v>
      </c>
      <c r="AV58" s="6">
        <f t="shared" si="41"/>
        <v>2.7893518518518068E-3</v>
      </c>
      <c r="AW58" s="5">
        <f t="shared" si="28"/>
        <v>49</v>
      </c>
      <c r="AX58" s="6">
        <f t="shared" si="42"/>
        <v>4.9884259259259656E-3</v>
      </c>
      <c r="AY58" s="5">
        <f t="shared" si="30"/>
        <v>61</v>
      </c>
      <c r="AZ58" s="6">
        <f t="shared" si="43"/>
        <v>8.8194444444443798E-3</v>
      </c>
      <c r="BA58" s="5">
        <f t="shared" si="32"/>
        <v>64</v>
      </c>
      <c r="BB58" s="6">
        <f t="shared" si="44"/>
        <v>2.9166666666666785E-3</v>
      </c>
      <c r="BC58" s="5">
        <f t="shared" si="34"/>
        <v>64</v>
      </c>
      <c r="BD58" s="6">
        <f t="shared" si="45"/>
        <v>2.8449074074074043E-2</v>
      </c>
      <c r="BE58" s="5" t="str">
        <f t="shared" si="46"/>
        <v>DQ</v>
      </c>
      <c r="BF58" t="str">
        <f t="shared" si="36"/>
        <v>Aron Andri Sigurðssoin</v>
      </c>
    </row>
    <row r="59" spans="1:59">
      <c r="A59" s="2" t="s">
        <v>37</v>
      </c>
      <c r="B59" t="s">
        <v>60</v>
      </c>
      <c r="C59">
        <v>2031089</v>
      </c>
      <c r="D59" s="18" t="s">
        <v>0</v>
      </c>
      <c r="E59" s="4">
        <v>16</v>
      </c>
      <c r="F59" s="6">
        <v>0.4808796296296296</v>
      </c>
      <c r="G59" s="4">
        <v>39</v>
      </c>
      <c r="H59" s="6">
        <v>0.49381944444444442</v>
      </c>
      <c r="I59" s="4">
        <v>44</v>
      </c>
      <c r="J59" s="6">
        <v>0.49523148148148149</v>
      </c>
      <c r="K59" s="4">
        <v>43</v>
      </c>
      <c r="L59" s="6">
        <v>0.5002199074074074</v>
      </c>
      <c r="M59" s="4">
        <v>42</v>
      </c>
      <c r="N59" s="6">
        <v>0.50177083333333339</v>
      </c>
      <c r="O59" s="4">
        <v>45</v>
      </c>
      <c r="P59" s="6">
        <v>0.50708333333333333</v>
      </c>
      <c r="Q59" s="4">
        <v>41</v>
      </c>
      <c r="R59" s="6">
        <v>0.50835648148148149</v>
      </c>
      <c r="S59" s="4">
        <v>46</v>
      </c>
      <c r="T59" s="6">
        <v>0.51461805555555562</v>
      </c>
      <c r="U59" s="4">
        <v>37</v>
      </c>
      <c r="V59" s="6">
        <v>0.51555555555555554</v>
      </c>
      <c r="W59" s="4">
        <v>47</v>
      </c>
      <c r="X59" s="6">
        <v>0.52246527777777774</v>
      </c>
      <c r="Y59" s="4">
        <v>38</v>
      </c>
      <c r="Z59" s="6">
        <v>0.52430555555555558</v>
      </c>
      <c r="AA59" s="4">
        <v>49</v>
      </c>
      <c r="AB59" s="6">
        <v>0.63898148148148148</v>
      </c>
      <c r="AC59" s="4">
        <v>50</v>
      </c>
      <c r="AD59" s="6">
        <v>0.64171296296296299</v>
      </c>
      <c r="AE59" s="4">
        <v>51</v>
      </c>
      <c r="AF59" s="6">
        <v>0.65262731481481484</v>
      </c>
      <c r="AG59" s="4">
        <v>52</v>
      </c>
      <c r="AH59" s="6">
        <v>0.65634259259259264</v>
      </c>
      <c r="AI59" s="4">
        <v>53</v>
      </c>
      <c r="AJ59" s="6">
        <v>0.66271990740740738</v>
      </c>
      <c r="AK59" s="4">
        <v>54</v>
      </c>
      <c r="AL59" s="6">
        <v>0.66398148148148151</v>
      </c>
      <c r="AM59" s="10"/>
      <c r="AN59" s="6">
        <f t="shared" si="37"/>
        <v>1.4120370370370727E-3</v>
      </c>
      <c r="AO59" s="5">
        <f t="shared" si="20"/>
        <v>1</v>
      </c>
      <c r="AP59" s="6">
        <f t="shared" si="38"/>
        <v>1.5509259259259833E-3</v>
      </c>
      <c r="AQ59" s="5">
        <f t="shared" si="22"/>
        <v>1</v>
      </c>
      <c r="AR59" s="6">
        <f t="shared" si="39"/>
        <v>1.2731481481481621E-3</v>
      </c>
      <c r="AS59" s="5">
        <f t="shared" si="24"/>
        <v>4</v>
      </c>
      <c r="AT59" s="6">
        <f t="shared" si="40"/>
        <v>9.374999999999245E-4</v>
      </c>
      <c r="AU59" s="5">
        <f t="shared" si="26"/>
        <v>2</v>
      </c>
      <c r="AV59" s="6">
        <f t="shared" si="41"/>
        <v>1.8402777777778434E-3</v>
      </c>
      <c r="AW59" s="5">
        <f t="shared" si="28"/>
        <v>3</v>
      </c>
      <c r="AX59" s="6">
        <f t="shared" si="42"/>
        <v>2.7314814814815014E-3</v>
      </c>
      <c r="AY59" s="5">
        <f t="shared" si="30"/>
        <v>1</v>
      </c>
      <c r="AZ59" s="6">
        <f t="shared" si="43"/>
        <v>3.7152777777778034E-3</v>
      </c>
      <c r="BA59" s="5">
        <f t="shared" si="32"/>
        <v>1</v>
      </c>
      <c r="BB59" s="6">
        <f t="shared" si="44"/>
        <v>1.2615740740741233E-3</v>
      </c>
      <c r="BC59" s="5">
        <f t="shared" si="34"/>
        <v>4</v>
      </c>
      <c r="BD59" s="6">
        <f t="shared" si="45"/>
        <v>1.4722222222222414E-2</v>
      </c>
      <c r="BE59" s="5" t="str">
        <f t="shared" si="46"/>
        <v>DQ</v>
      </c>
      <c r="BF59" t="str">
        <f t="shared" si="36"/>
        <v>Emil Þór Guðmundsson</v>
      </c>
    </row>
    <row r="60" spans="1:59">
      <c r="A60" s="2" t="s">
        <v>37</v>
      </c>
      <c r="B60" t="s">
        <v>48</v>
      </c>
      <c r="C60" s="4">
        <v>2031076</v>
      </c>
      <c r="D60" s="18" t="s">
        <v>0</v>
      </c>
      <c r="E60" s="4">
        <v>15</v>
      </c>
      <c r="F60" s="6">
        <v>0.48239583333333336</v>
      </c>
      <c r="G60" s="4">
        <v>39</v>
      </c>
      <c r="H60" s="6">
        <v>0.49895833333333334</v>
      </c>
      <c r="I60" s="4">
        <v>44</v>
      </c>
      <c r="J60" s="6">
        <v>0.50130787037037039</v>
      </c>
      <c r="K60" s="4">
        <v>43</v>
      </c>
      <c r="L60" s="6">
        <v>0.5041782407407408</v>
      </c>
      <c r="O60" s="4">
        <v>45</v>
      </c>
      <c r="P60" s="6">
        <v>0.51127314814814817</v>
      </c>
      <c r="Q60" s="4">
        <v>41</v>
      </c>
      <c r="R60" s="6">
        <v>0.51369212962962962</v>
      </c>
      <c r="S60" s="4">
        <v>46</v>
      </c>
      <c r="T60" s="6">
        <v>0.5189583333333333</v>
      </c>
      <c r="U60" s="4">
        <v>37</v>
      </c>
      <c r="V60" s="6">
        <v>0.52032407407407411</v>
      </c>
      <c r="W60" s="4">
        <v>47</v>
      </c>
      <c r="X60" s="6">
        <v>0.52575231481481477</v>
      </c>
      <c r="Y60" s="4">
        <v>38</v>
      </c>
      <c r="Z60" s="6">
        <v>0.52857638888888892</v>
      </c>
      <c r="AA60" s="4">
        <v>49</v>
      </c>
      <c r="AB60" s="6">
        <v>0.64123842592592595</v>
      </c>
      <c r="AC60" s="4">
        <v>50</v>
      </c>
      <c r="AD60" s="6">
        <v>0.65113425925925927</v>
      </c>
      <c r="AE60" s="4">
        <v>51</v>
      </c>
      <c r="AF60" s="6">
        <v>0.66692129629629626</v>
      </c>
      <c r="AG60" s="4">
        <v>52</v>
      </c>
      <c r="AH60" s="6">
        <v>0.67218750000000005</v>
      </c>
      <c r="AI60" s="4">
        <v>53</v>
      </c>
      <c r="AJ60" s="6">
        <v>0.6841666666666667</v>
      </c>
      <c r="AK60" s="4">
        <v>54</v>
      </c>
      <c r="AL60" s="6">
        <v>0.68592592592592594</v>
      </c>
      <c r="AM60" s="10"/>
      <c r="AN60" s="6">
        <f t="shared" si="19"/>
        <v>2.3495370370370527E-3</v>
      </c>
      <c r="AO60" s="5">
        <f t="shared" si="20"/>
        <v>53</v>
      </c>
      <c r="AP60" s="6"/>
      <c r="AQ60" s="5" t="e">
        <f t="shared" si="22"/>
        <v>#N/A</v>
      </c>
      <c r="AR60" s="6">
        <f t="shared" si="23"/>
        <v>2.4189814814814525E-3</v>
      </c>
      <c r="AS60" s="5">
        <f t="shared" si="24"/>
        <v>51</v>
      </c>
      <c r="AT60" s="6">
        <f t="shared" si="25"/>
        <v>1.3657407407408062E-3</v>
      </c>
      <c r="AU60" s="5">
        <f t="shared" si="26"/>
        <v>52</v>
      </c>
      <c r="AV60" s="6">
        <f t="shared" si="27"/>
        <v>2.8240740740741455E-3</v>
      </c>
      <c r="AW60" s="5">
        <f t="shared" si="28"/>
        <v>53</v>
      </c>
      <c r="AX60" s="6">
        <f t="shared" si="29"/>
        <v>9.8958333333333259E-3</v>
      </c>
      <c r="AY60" s="5">
        <f t="shared" si="30"/>
        <v>64</v>
      </c>
      <c r="AZ60" s="6">
        <f t="shared" si="31"/>
        <v>5.2662037037037868E-3</v>
      </c>
      <c r="BA60" s="5">
        <f t="shared" si="32"/>
        <v>42</v>
      </c>
      <c r="BB60" s="6">
        <f t="shared" si="33"/>
        <v>1.7592592592592382E-3</v>
      </c>
      <c r="BC60" s="5">
        <f t="shared" si="34"/>
        <v>43</v>
      </c>
      <c r="BE60" s="5" t="str">
        <f>D60</f>
        <v>DQ</v>
      </c>
      <c r="BF60" t="str">
        <f t="shared" si="36"/>
        <v>Arturo Santoni Rousselle</v>
      </c>
    </row>
    <row r="61" spans="1:59">
      <c r="A61" s="2" t="s">
        <v>37</v>
      </c>
      <c r="B61" t="s">
        <v>54</v>
      </c>
      <c r="C61" s="4">
        <v>2031082</v>
      </c>
      <c r="D61" s="18" t="s">
        <v>0</v>
      </c>
      <c r="E61" s="4">
        <v>15</v>
      </c>
      <c r="F61" s="6">
        <v>0.48098379629629634</v>
      </c>
      <c r="G61" s="4">
        <v>39</v>
      </c>
      <c r="H61" s="6">
        <v>0.49513888888888885</v>
      </c>
      <c r="K61" s="4">
        <v>43</v>
      </c>
      <c r="L61" s="6">
        <v>0.50115740740740744</v>
      </c>
      <c r="M61" s="4">
        <v>42</v>
      </c>
      <c r="N61" s="6">
        <v>0.50312499999999993</v>
      </c>
      <c r="O61" s="4">
        <v>45</v>
      </c>
      <c r="P61" s="6">
        <v>0.507349537037037</v>
      </c>
      <c r="Q61" s="4">
        <v>41</v>
      </c>
      <c r="R61" s="6">
        <v>0.50884259259259257</v>
      </c>
      <c r="S61" s="4">
        <v>46</v>
      </c>
      <c r="T61" s="6">
        <v>0.51686342592592593</v>
      </c>
      <c r="U61" s="4">
        <v>37</v>
      </c>
      <c r="V61" s="6">
        <v>0.51798611111111115</v>
      </c>
      <c r="W61" s="4">
        <v>47</v>
      </c>
      <c r="X61" s="6">
        <v>0.54431712962962964</v>
      </c>
      <c r="Y61" s="4">
        <v>38</v>
      </c>
      <c r="Z61" s="6">
        <v>0.5464930555555555</v>
      </c>
      <c r="AA61" s="4">
        <v>49</v>
      </c>
      <c r="AB61" s="6">
        <v>0.66182870370370372</v>
      </c>
      <c r="AC61" s="4">
        <v>50</v>
      </c>
      <c r="AD61" s="6">
        <v>0.66510416666666672</v>
      </c>
      <c r="AE61" s="4">
        <v>51</v>
      </c>
      <c r="AF61" s="6">
        <v>0.68201388888888881</v>
      </c>
      <c r="AG61" s="4">
        <v>52</v>
      </c>
      <c r="AH61" s="6">
        <v>0.68653935185185189</v>
      </c>
      <c r="AI61" s="4">
        <v>53</v>
      </c>
      <c r="AJ61" s="6">
        <v>0.70024305555555555</v>
      </c>
      <c r="AK61" s="4">
        <v>54</v>
      </c>
      <c r="AL61" s="6">
        <v>0.70182870370370365</v>
      </c>
      <c r="AM61" s="10"/>
      <c r="AN61" s="5"/>
      <c r="AO61" s="5" t="e">
        <f t="shared" si="20"/>
        <v>#N/A</v>
      </c>
      <c r="AP61" s="6">
        <f>N61-L61</f>
        <v>1.9675925925924931E-3</v>
      </c>
      <c r="AQ61" s="5">
        <f t="shared" si="22"/>
        <v>17</v>
      </c>
      <c r="AR61" s="6">
        <f t="shared" si="23"/>
        <v>1.4930555555555669E-3</v>
      </c>
      <c r="AS61" s="5">
        <f t="shared" si="24"/>
        <v>11</v>
      </c>
      <c r="AT61" s="6">
        <f t="shared" si="25"/>
        <v>1.1226851851852127E-3</v>
      </c>
      <c r="AU61" s="5">
        <f t="shared" si="26"/>
        <v>22</v>
      </c>
      <c r="AV61" s="6">
        <f t="shared" si="27"/>
        <v>2.175925925925859E-3</v>
      </c>
      <c r="AW61" s="5">
        <f t="shared" si="28"/>
        <v>21</v>
      </c>
      <c r="AX61" s="6">
        <f t="shared" si="29"/>
        <v>3.2754629629629939E-3</v>
      </c>
      <c r="AY61" s="5">
        <f t="shared" si="30"/>
        <v>28</v>
      </c>
      <c r="AZ61" s="6">
        <f t="shared" si="31"/>
        <v>4.5254629629630783E-3</v>
      </c>
      <c r="BA61" s="5">
        <f t="shared" si="32"/>
        <v>23</v>
      </c>
      <c r="BB61" s="6">
        <f t="shared" si="33"/>
        <v>1.5856481481481E-3</v>
      </c>
      <c r="BC61" s="5">
        <f t="shared" si="34"/>
        <v>25</v>
      </c>
      <c r="BE61" s="5" t="str">
        <f t="shared" ref="BE61:BE64" si="47">D61</f>
        <v>DQ</v>
      </c>
      <c r="BF61" t="str">
        <f t="shared" si="36"/>
        <v>Sölvi Sigurðsson</v>
      </c>
    </row>
    <row r="62" spans="1:59">
      <c r="A62" s="2" t="s">
        <v>37</v>
      </c>
      <c r="B62" t="s">
        <v>87</v>
      </c>
      <c r="C62" s="4">
        <v>2063161</v>
      </c>
      <c r="D62" s="18" t="s">
        <v>0</v>
      </c>
      <c r="E62" s="4">
        <v>11</v>
      </c>
      <c r="F62" s="6">
        <v>0.48555555555555557</v>
      </c>
      <c r="G62" s="4">
        <v>39</v>
      </c>
      <c r="H62" s="6">
        <v>0.50960648148148147</v>
      </c>
      <c r="I62" s="4">
        <v>44</v>
      </c>
      <c r="J62" s="6">
        <v>0.5118287037037037</v>
      </c>
      <c r="M62" s="4">
        <v>42</v>
      </c>
      <c r="N62" s="6">
        <v>0.523900462962963</v>
      </c>
      <c r="O62" s="4">
        <v>45</v>
      </c>
      <c r="P62" s="6">
        <v>0.52795138888888882</v>
      </c>
      <c r="Q62" s="4">
        <v>41</v>
      </c>
      <c r="R62" s="6">
        <v>0.53085648148148146</v>
      </c>
      <c r="S62" s="4">
        <v>46</v>
      </c>
      <c r="T62" s="6">
        <v>0.53763888888888889</v>
      </c>
      <c r="U62" s="4">
        <v>37</v>
      </c>
      <c r="V62" s="6">
        <v>0.54601851851851857</v>
      </c>
      <c r="AA62" s="4">
        <v>49</v>
      </c>
      <c r="AB62" s="6">
        <v>0.66325231481481484</v>
      </c>
      <c r="AC62" s="4">
        <v>50</v>
      </c>
      <c r="AD62" s="6">
        <v>0.68557870370370377</v>
      </c>
      <c r="AE62" s="4">
        <v>51</v>
      </c>
      <c r="AF62" s="6">
        <v>0.70325231481481476</v>
      </c>
      <c r="AG62" s="4">
        <v>52</v>
      </c>
      <c r="AH62" s="6">
        <v>0.70938657407407402</v>
      </c>
      <c r="AM62" s="10"/>
      <c r="AN62" s="6">
        <f>J62-H62</f>
        <v>2.2222222222222365E-3</v>
      </c>
      <c r="AO62" s="5">
        <f t="shared" si="20"/>
        <v>45</v>
      </c>
      <c r="AP62" s="6"/>
      <c r="AQ62" s="5" t="e">
        <f t="shared" si="22"/>
        <v>#N/A</v>
      </c>
      <c r="AR62" s="6">
        <f t="shared" si="23"/>
        <v>2.9050925925926396E-3</v>
      </c>
      <c r="AS62" s="5">
        <f t="shared" si="24"/>
        <v>59</v>
      </c>
      <c r="AT62" s="6">
        <f t="shared" si="25"/>
        <v>8.3796296296296813E-3</v>
      </c>
      <c r="AU62" s="5">
        <f t="shared" si="26"/>
        <v>63</v>
      </c>
      <c r="AV62" s="6"/>
      <c r="AW62" s="5" t="e">
        <f t="shared" si="28"/>
        <v>#N/A</v>
      </c>
      <c r="AX62" s="6">
        <f t="shared" si="29"/>
        <v>2.2326388888888937E-2</v>
      </c>
      <c r="AY62" s="5">
        <f t="shared" si="30"/>
        <v>66</v>
      </c>
      <c r="AZ62" s="6">
        <f t="shared" si="31"/>
        <v>6.134259259259256E-3</v>
      </c>
      <c r="BA62" s="5">
        <f t="shared" si="32"/>
        <v>58</v>
      </c>
      <c r="BB62" s="6"/>
      <c r="BC62" s="5" t="e">
        <f t="shared" si="34"/>
        <v>#N/A</v>
      </c>
      <c r="BE62" s="5" t="str">
        <f t="shared" si="47"/>
        <v>DQ</v>
      </c>
      <c r="BF62" t="str">
        <f t="shared" si="36"/>
        <v>Hjálmar Svanur Hjálmarsson</v>
      </c>
    </row>
    <row r="63" spans="1:59">
      <c r="A63" s="2" t="s">
        <v>37</v>
      </c>
      <c r="B63" t="s">
        <v>76</v>
      </c>
      <c r="C63" s="4">
        <v>2031105</v>
      </c>
      <c r="D63" s="18" t="s">
        <v>0</v>
      </c>
      <c r="E63" s="4">
        <v>9</v>
      </c>
      <c r="F63" s="6">
        <v>0.48074074074074075</v>
      </c>
      <c r="G63" s="4">
        <v>39</v>
      </c>
      <c r="H63" s="6">
        <v>0.49560185185185185</v>
      </c>
      <c r="I63" s="4">
        <v>44</v>
      </c>
      <c r="J63" s="6">
        <v>0.49707175925925928</v>
      </c>
      <c r="K63" s="4">
        <v>43</v>
      </c>
      <c r="L63" s="6">
        <v>0.50255787037037036</v>
      </c>
      <c r="M63" s="4">
        <v>42</v>
      </c>
      <c r="N63" s="6">
        <v>0.50413194444444442</v>
      </c>
      <c r="O63" s="4">
        <v>45</v>
      </c>
      <c r="P63" s="6">
        <v>0.50925925925925919</v>
      </c>
      <c r="Q63" s="4">
        <v>41</v>
      </c>
      <c r="R63" s="6">
        <v>0.51048611111111108</v>
      </c>
      <c r="S63" s="4">
        <v>46</v>
      </c>
      <c r="T63" s="6">
        <v>0.52265046296296302</v>
      </c>
      <c r="U63" s="4">
        <v>37</v>
      </c>
      <c r="V63" s="6">
        <v>0.52357638888888891</v>
      </c>
      <c r="W63" s="4">
        <v>47</v>
      </c>
      <c r="X63" s="6">
        <v>0.53660879629629632</v>
      </c>
      <c r="AM63" s="10"/>
      <c r="AN63" s="6">
        <f>J63-H63</f>
        <v>1.4699074074074336E-3</v>
      </c>
      <c r="AO63" s="5">
        <f t="shared" si="20"/>
        <v>2</v>
      </c>
      <c r="AP63" s="6">
        <f>N63-L63</f>
        <v>1.5740740740740611E-3</v>
      </c>
      <c r="AQ63" s="5">
        <f t="shared" si="22"/>
        <v>3</v>
      </c>
      <c r="AR63" s="6">
        <f t="shared" si="23"/>
        <v>1.2268518518518956E-3</v>
      </c>
      <c r="AS63" s="5">
        <f t="shared" si="24"/>
        <v>1</v>
      </c>
      <c r="AT63" s="6">
        <f t="shared" si="25"/>
        <v>9.2592592592588563E-4</v>
      </c>
      <c r="AU63" s="5">
        <f t="shared" si="26"/>
        <v>1</v>
      </c>
      <c r="AV63" s="6"/>
      <c r="AW63" s="5" t="e">
        <f t="shared" si="28"/>
        <v>#N/A</v>
      </c>
      <c r="AX63" s="6"/>
      <c r="AY63" s="5" t="e">
        <f t="shared" si="30"/>
        <v>#N/A</v>
      </c>
      <c r="AZ63" s="6"/>
      <c r="BA63" s="5" t="e">
        <f t="shared" si="32"/>
        <v>#N/A</v>
      </c>
      <c r="BB63" s="6"/>
      <c r="BC63" s="5" t="e">
        <f t="shared" si="34"/>
        <v>#N/A</v>
      </c>
      <c r="BE63" s="5" t="str">
        <f t="shared" si="47"/>
        <v>DQ</v>
      </c>
      <c r="BF63" t="str">
        <f t="shared" si="36"/>
        <v>Rúnar Theodórsson</v>
      </c>
    </row>
    <row r="64" spans="1:59">
      <c r="A64" s="2" t="s">
        <v>39</v>
      </c>
      <c r="B64" t="s">
        <v>107</v>
      </c>
      <c r="C64" s="4">
        <v>2031071</v>
      </c>
      <c r="D64" s="18" t="s">
        <v>0</v>
      </c>
      <c r="E64" s="4">
        <v>12</v>
      </c>
      <c r="F64" s="6">
        <v>0.48569444444444443</v>
      </c>
      <c r="G64" s="4">
        <v>39</v>
      </c>
      <c r="H64" s="6">
        <v>0.51459490740740743</v>
      </c>
      <c r="J64" s="6"/>
      <c r="K64" s="4">
        <v>43</v>
      </c>
      <c r="L64" s="6">
        <v>0.5191782407407407</v>
      </c>
      <c r="M64" s="4">
        <v>42</v>
      </c>
      <c r="N64" s="6">
        <v>0.52129629629629626</v>
      </c>
      <c r="O64" s="4">
        <v>45</v>
      </c>
      <c r="P64" s="6">
        <v>0.53112268518518524</v>
      </c>
      <c r="S64" s="4">
        <v>46</v>
      </c>
      <c r="T64" s="6">
        <v>0.53539351851851846</v>
      </c>
      <c r="U64" s="4">
        <v>37</v>
      </c>
      <c r="V64" s="6">
        <v>0.5366319444444444</v>
      </c>
      <c r="W64" s="4">
        <v>47</v>
      </c>
      <c r="X64" s="6">
        <v>0.54476851851851849</v>
      </c>
      <c r="Y64" s="4">
        <v>38</v>
      </c>
      <c r="Z64" s="6">
        <v>0.54684027777777777</v>
      </c>
      <c r="AA64" s="4">
        <v>49</v>
      </c>
      <c r="AB64" s="6">
        <v>0.66659722222222217</v>
      </c>
      <c r="AC64" s="4">
        <v>50</v>
      </c>
      <c r="AD64" s="6">
        <v>0.67027777777777775</v>
      </c>
      <c r="AE64" s="4">
        <v>51</v>
      </c>
      <c r="AF64" s="6">
        <v>0.698125</v>
      </c>
      <c r="AG64" s="4">
        <v>52</v>
      </c>
      <c r="AH64" s="6">
        <v>0.70332175925925933</v>
      </c>
      <c r="AM64" s="10"/>
      <c r="AN64" s="6"/>
      <c r="AO64" s="5" t="e">
        <f t="shared" si="20"/>
        <v>#N/A</v>
      </c>
      <c r="AP64" s="6">
        <f>N64-L64</f>
        <v>2.1180555555555536E-3</v>
      </c>
      <c r="AQ64" s="5">
        <f t="shared" si="22"/>
        <v>28</v>
      </c>
      <c r="AR64" s="6"/>
      <c r="AS64" s="5" t="e">
        <f t="shared" si="24"/>
        <v>#N/A</v>
      </c>
      <c r="AT64" s="6">
        <f t="shared" si="25"/>
        <v>1.2384259259259345E-3</v>
      </c>
      <c r="AU64" s="5">
        <f t="shared" si="26"/>
        <v>33</v>
      </c>
      <c r="AV64" s="6">
        <f>Z64-X64</f>
        <v>2.0717592592592871E-3</v>
      </c>
      <c r="AW64" s="5">
        <f t="shared" si="28"/>
        <v>15</v>
      </c>
      <c r="AX64" s="6">
        <f>AD64-AB64</f>
        <v>3.6805555555555758E-3</v>
      </c>
      <c r="AY64" s="5">
        <f t="shared" si="30"/>
        <v>46</v>
      </c>
      <c r="AZ64" s="6">
        <f>AH64-AF64</f>
        <v>5.1967592592593315E-3</v>
      </c>
      <c r="BA64" s="5">
        <f t="shared" si="32"/>
        <v>39</v>
      </c>
      <c r="BB64" s="6"/>
      <c r="BC64" s="5" t="e">
        <f t="shared" si="34"/>
        <v>#N/A</v>
      </c>
      <c r="BE64" s="5" t="str">
        <f t="shared" si="47"/>
        <v>DQ</v>
      </c>
      <c r="BF64" t="str">
        <f t="shared" si="36"/>
        <v>Snorri Petersen</v>
      </c>
    </row>
    <row r="65" spans="1:59">
      <c r="A65" s="2" t="s">
        <v>38</v>
      </c>
      <c r="B65" t="s">
        <v>51</v>
      </c>
      <c r="C65" s="4">
        <v>2031079</v>
      </c>
      <c r="D65" s="17" t="s">
        <v>129</v>
      </c>
      <c r="E65" s="4">
        <v>6</v>
      </c>
      <c r="H65" s="6"/>
      <c r="J65" s="6"/>
      <c r="L65" s="6"/>
      <c r="N65" s="6"/>
      <c r="P65" s="6"/>
      <c r="R65" s="6"/>
      <c r="T65" s="6"/>
      <c r="AA65" s="4">
        <v>49</v>
      </c>
      <c r="AB65" s="6">
        <v>0.66229166666666661</v>
      </c>
      <c r="AC65" s="4">
        <v>50</v>
      </c>
      <c r="AD65" s="6">
        <v>0.66545138888888888</v>
      </c>
      <c r="AE65" s="4">
        <v>51</v>
      </c>
      <c r="AF65" s="6">
        <v>0.67976851851851849</v>
      </c>
      <c r="AG65" s="4">
        <v>52</v>
      </c>
      <c r="AH65" s="6">
        <v>0.68454861111111109</v>
      </c>
      <c r="AI65" s="4">
        <v>53</v>
      </c>
      <c r="AJ65" s="6">
        <v>0.69898148148148154</v>
      </c>
      <c r="AK65" s="4">
        <v>54</v>
      </c>
      <c r="AL65" s="6">
        <v>0.70063657407407398</v>
      </c>
      <c r="AM65" s="10"/>
      <c r="AN65" s="6"/>
      <c r="AO65" s="5" t="e">
        <f t="shared" si="20"/>
        <v>#N/A</v>
      </c>
      <c r="AP65" s="6"/>
      <c r="AQ65" s="5" t="e">
        <f t="shared" si="22"/>
        <v>#N/A</v>
      </c>
      <c r="AR65" s="6"/>
      <c r="AS65" s="5" t="e">
        <f t="shared" si="24"/>
        <v>#N/A</v>
      </c>
      <c r="AT65" s="6"/>
      <c r="AU65" s="5" t="e">
        <f t="shared" si="26"/>
        <v>#N/A</v>
      </c>
      <c r="AV65" s="6"/>
      <c r="AW65" s="5" t="e">
        <f t="shared" si="28"/>
        <v>#N/A</v>
      </c>
      <c r="AX65" s="6">
        <f>AD65-AB65</f>
        <v>3.1597222222222721E-3</v>
      </c>
      <c r="AY65" s="5">
        <f t="shared" si="30"/>
        <v>19</v>
      </c>
      <c r="AZ65" s="6">
        <f>AH65-AF65</f>
        <v>4.7800925925925997E-3</v>
      </c>
      <c r="BA65" s="5">
        <f t="shared" si="32"/>
        <v>28</v>
      </c>
      <c r="BB65" s="6">
        <f>AL65-AJ65</f>
        <v>1.6550925925924442E-3</v>
      </c>
      <c r="BC65" s="5">
        <f t="shared" si="34"/>
        <v>34</v>
      </c>
      <c r="BD65" s="6">
        <f>SUM(AX65+AZ65+BB65)</f>
        <v>9.594907407407316E-3</v>
      </c>
      <c r="BE65" s="5">
        <v>1</v>
      </c>
      <c r="BF65" t="str">
        <f t="shared" si="36"/>
        <v>Gunnlaugur Magnússon</v>
      </c>
    </row>
    <row r="66" spans="1:59" s="13" customFormat="1">
      <c r="A66" s="12" t="s">
        <v>38</v>
      </c>
      <c r="B66" s="13" t="s">
        <v>53</v>
      </c>
      <c r="C66" s="14">
        <v>2031081</v>
      </c>
      <c r="D66" s="17" t="s">
        <v>129</v>
      </c>
      <c r="E66" s="14">
        <v>6</v>
      </c>
      <c r="F66" s="15"/>
      <c r="G66" s="14"/>
      <c r="H66" s="15"/>
      <c r="I66" s="14"/>
      <c r="J66" s="15"/>
      <c r="K66" s="14"/>
      <c r="L66" s="15"/>
      <c r="M66" s="14"/>
      <c r="N66" s="15"/>
      <c r="O66" s="14"/>
      <c r="P66" s="15"/>
      <c r="Q66" s="14"/>
      <c r="R66" s="15"/>
      <c r="S66" s="14"/>
      <c r="T66" s="14"/>
      <c r="U66" s="14"/>
      <c r="V66" s="14"/>
      <c r="W66" s="14"/>
      <c r="X66" s="14"/>
      <c r="Y66" s="14"/>
      <c r="Z66" s="14"/>
      <c r="AA66" s="14">
        <v>49</v>
      </c>
      <c r="AB66" s="15">
        <v>0.66012731481481479</v>
      </c>
      <c r="AC66" s="14">
        <v>50</v>
      </c>
      <c r="AD66" s="15">
        <v>0.66402777777777777</v>
      </c>
      <c r="AE66" s="14">
        <v>51</v>
      </c>
      <c r="AF66" s="15">
        <v>0.68636574074074075</v>
      </c>
      <c r="AG66" s="14">
        <v>52</v>
      </c>
      <c r="AH66" s="15">
        <v>0.69196759259259266</v>
      </c>
      <c r="AI66" s="14">
        <v>53</v>
      </c>
      <c r="AJ66" s="15">
        <v>0.6997916666666667</v>
      </c>
      <c r="AK66" s="14">
        <v>54</v>
      </c>
      <c r="AL66" s="15">
        <v>0.70159722222222232</v>
      </c>
      <c r="AM66" s="10"/>
      <c r="AN66" s="15"/>
      <c r="AO66" s="16" t="e">
        <f t="shared" si="20"/>
        <v>#N/A</v>
      </c>
      <c r="AP66" s="15"/>
      <c r="AQ66" s="16" t="e">
        <f t="shared" si="22"/>
        <v>#N/A</v>
      </c>
      <c r="AR66" s="15"/>
      <c r="AS66" s="16" t="e">
        <f t="shared" si="24"/>
        <v>#N/A</v>
      </c>
      <c r="AT66" s="15"/>
      <c r="AU66" s="16" t="e">
        <f t="shared" si="26"/>
        <v>#N/A</v>
      </c>
      <c r="AV66" s="15"/>
      <c r="AW66" s="16" t="e">
        <f t="shared" si="28"/>
        <v>#N/A</v>
      </c>
      <c r="AX66" s="15">
        <f>AD66-AB66</f>
        <v>3.9004629629629806E-3</v>
      </c>
      <c r="AY66" s="16">
        <f t="shared" si="30"/>
        <v>52</v>
      </c>
      <c r="AZ66" s="15">
        <f>AH66-AF66</f>
        <v>5.6018518518519134E-3</v>
      </c>
      <c r="BA66" s="16">
        <f t="shared" si="32"/>
        <v>53</v>
      </c>
      <c r="BB66" s="15">
        <f>AL66-AJ66</f>
        <v>1.8055555555556158E-3</v>
      </c>
      <c r="BC66" s="16">
        <f t="shared" si="34"/>
        <v>46</v>
      </c>
      <c r="BD66" s="15">
        <f>SUM(AX66+AZ66+BB66)</f>
        <v>1.130787037037051E-2</v>
      </c>
      <c r="BE66" s="16">
        <v>1</v>
      </c>
      <c r="BF66" s="13" t="str">
        <f t="shared" si="36"/>
        <v>Þorgerður Pálsdóttir</v>
      </c>
      <c r="BG66" s="14">
        <v>1</v>
      </c>
    </row>
    <row r="67" spans="1:59" s="13" customFormat="1">
      <c r="A67" s="12" t="s">
        <v>38</v>
      </c>
      <c r="B67" s="13" t="s">
        <v>94</v>
      </c>
      <c r="C67" s="14">
        <v>2063169</v>
      </c>
      <c r="D67" s="17" t="s">
        <v>129</v>
      </c>
      <c r="E67" s="14">
        <v>6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49</v>
      </c>
      <c r="AB67" s="15">
        <v>0.66033564814814816</v>
      </c>
      <c r="AC67" s="14">
        <v>50</v>
      </c>
      <c r="AD67" s="15">
        <v>0.6644444444444445</v>
      </c>
      <c r="AE67" s="14">
        <v>51</v>
      </c>
      <c r="AF67" s="15">
        <v>0.68650462962962966</v>
      </c>
      <c r="AG67" s="14">
        <v>52</v>
      </c>
      <c r="AH67" s="15">
        <v>0.69273148148148145</v>
      </c>
      <c r="AI67" s="14">
        <v>53</v>
      </c>
      <c r="AJ67" s="15">
        <v>0.70193287037037033</v>
      </c>
      <c r="AK67" s="14">
        <v>54</v>
      </c>
      <c r="AL67" s="15">
        <v>0.70392361111111112</v>
      </c>
      <c r="AM67" s="10"/>
      <c r="AN67" s="15"/>
      <c r="AO67" s="16" t="e">
        <f t="shared" si="20"/>
        <v>#N/A</v>
      </c>
      <c r="AP67" s="15"/>
      <c r="AQ67" s="16" t="e">
        <f t="shared" si="22"/>
        <v>#N/A</v>
      </c>
      <c r="AR67" s="15"/>
      <c r="AS67" s="16" t="e">
        <f t="shared" si="24"/>
        <v>#N/A</v>
      </c>
      <c r="AT67" s="15"/>
      <c r="AU67" s="16" t="e">
        <f t="shared" si="26"/>
        <v>#N/A</v>
      </c>
      <c r="AV67" s="15"/>
      <c r="AW67" s="16" t="e">
        <f t="shared" si="28"/>
        <v>#N/A</v>
      </c>
      <c r="AX67" s="15">
        <f>AD67-AB67</f>
        <v>4.1087962962963465E-3</v>
      </c>
      <c r="AY67" s="16">
        <f t="shared" si="30"/>
        <v>58</v>
      </c>
      <c r="AZ67" s="15">
        <f>AH67-AF67</f>
        <v>6.226851851851789E-3</v>
      </c>
      <c r="BA67" s="16">
        <f t="shared" si="32"/>
        <v>60</v>
      </c>
      <c r="BB67" s="15">
        <f>AL67-AJ67</f>
        <v>1.9907407407407929E-3</v>
      </c>
      <c r="BC67" s="16">
        <f t="shared" si="34"/>
        <v>55</v>
      </c>
      <c r="BD67" s="15">
        <f>SUM(AX67+AZ67+BB67)</f>
        <v>1.2326388888888928E-2</v>
      </c>
      <c r="BE67" s="16">
        <v>2</v>
      </c>
      <c r="BF67" s="13" t="str">
        <f t="shared" si="36"/>
        <v>Birna Jenna Jonsdottir</v>
      </c>
      <c r="BG67" s="14">
        <v>2</v>
      </c>
    </row>
    <row r="68" spans="1:59" s="13" customFormat="1">
      <c r="A68" s="12" t="s">
        <v>38</v>
      </c>
      <c r="B68" s="13" t="s">
        <v>83</v>
      </c>
      <c r="C68" s="14">
        <v>2063157</v>
      </c>
      <c r="D68" s="17" t="s">
        <v>129</v>
      </c>
      <c r="E68" s="14">
        <v>6</v>
      </c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>
        <v>49</v>
      </c>
      <c r="AB68" s="15">
        <v>0.66295138888888883</v>
      </c>
      <c r="AC68" s="14">
        <v>50</v>
      </c>
      <c r="AD68" s="15">
        <v>0.66835648148148152</v>
      </c>
      <c r="AE68" s="14">
        <v>51</v>
      </c>
      <c r="AF68" s="15">
        <v>0.69511574074074067</v>
      </c>
      <c r="AG68" s="14">
        <v>52</v>
      </c>
      <c r="AH68" s="15">
        <v>0.703125</v>
      </c>
      <c r="AI68" s="14">
        <v>53</v>
      </c>
      <c r="AJ68" s="15">
        <v>0.71721064814814817</v>
      </c>
      <c r="AK68" s="14">
        <v>54</v>
      </c>
      <c r="AL68" s="15">
        <v>0.71954861111111112</v>
      </c>
      <c r="AM68" s="10"/>
      <c r="AN68" s="15"/>
      <c r="AO68" s="16" t="e">
        <f t="shared" si="20"/>
        <v>#N/A</v>
      </c>
      <c r="AP68" s="15"/>
      <c r="AQ68" s="16" t="e">
        <f t="shared" si="22"/>
        <v>#N/A</v>
      </c>
      <c r="AR68" s="15"/>
      <c r="AS68" s="16" t="e">
        <f t="shared" si="24"/>
        <v>#N/A</v>
      </c>
      <c r="AT68" s="15"/>
      <c r="AU68" s="16" t="e">
        <f t="shared" si="26"/>
        <v>#N/A</v>
      </c>
      <c r="AV68" s="15"/>
      <c r="AW68" s="16" t="e">
        <f t="shared" si="28"/>
        <v>#N/A</v>
      </c>
      <c r="AX68" s="15">
        <f>AD68-AB68</f>
        <v>5.4050925925926974E-3</v>
      </c>
      <c r="AY68" s="16">
        <f t="shared" si="30"/>
        <v>63</v>
      </c>
      <c r="AZ68" s="15">
        <f>AH68-AF68</f>
        <v>8.009259259259327E-3</v>
      </c>
      <c r="BA68" s="16">
        <f t="shared" si="32"/>
        <v>63</v>
      </c>
      <c r="BB68" s="15">
        <f>AL68-AJ68</f>
        <v>2.3379629629629584E-3</v>
      </c>
      <c r="BC68" s="16">
        <f t="shared" si="34"/>
        <v>61</v>
      </c>
      <c r="BD68" s="15">
        <f>SUM(AX68+AZ68+BB68)</f>
        <v>1.5752314814814983E-2</v>
      </c>
      <c r="BE68" s="16">
        <v>3</v>
      </c>
      <c r="BF68" s="13" t="str">
        <f t="shared" si="36"/>
        <v>Sigrún Björg Ingvadóttir</v>
      </c>
      <c r="BG68" s="14">
        <v>3</v>
      </c>
    </row>
    <row r="69" spans="1:59">
      <c r="A69" s="2" t="s">
        <v>38</v>
      </c>
      <c r="B69" t="s">
        <v>45</v>
      </c>
      <c r="C69" s="4">
        <v>2031073</v>
      </c>
      <c r="D69" s="18" t="s">
        <v>0</v>
      </c>
      <c r="E69" s="4">
        <v>0</v>
      </c>
      <c r="AM69" s="10"/>
      <c r="AN69" s="6"/>
      <c r="AO69" s="5" t="e">
        <f t="shared" si="20"/>
        <v>#N/A</v>
      </c>
      <c r="AP69" s="6"/>
      <c r="AQ69" s="5" t="e">
        <f t="shared" si="22"/>
        <v>#N/A</v>
      </c>
      <c r="AR69" s="6"/>
      <c r="AS69" s="5" t="e">
        <f t="shared" si="24"/>
        <v>#N/A</v>
      </c>
      <c r="AT69" s="6"/>
      <c r="AU69" s="5" t="e">
        <f t="shared" si="26"/>
        <v>#N/A</v>
      </c>
      <c r="AV69" s="6"/>
      <c r="AW69" s="5" t="e">
        <f t="shared" si="28"/>
        <v>#N/A</v>
      </c>
      <c r="AX69" s="6"/>
      <c r="AY69" s="5" t="e">
        <f t="shared" si="30"/>
        <v>#N/A</v>
      </c>
      <c r="AZ69" s="6"/>
      <c r="BA69" s="5" t="e">
        <f t="shared" si="32"/>
        <v>#N/A</v>
      </c>
      <c r="BB69" s="6"/>
      <c r="BC69" s="5" t="e">
        <f t="shared" si="34"/>
        <v>#N/A</v>
      </c>
      <c r="BE69" s="5" t="str">
        <f t="shared" ref="BE69" si="48">D69</f>
        <v>DQ</v>
      </c>
      <c r="BF69" t="str">
        <f t="shared" si="36"/>
        <v>Magnús Blöndahl Kjartansson</v>
      </c>
    </row>
    <row r="75" spans="1:59">
      <c r="A75" s="2"/>
    </row>
    <row r="76" spans="1:59">
      <c r="A76" s="2"/>
    </row>
    <row r="77" spans="1:59">
      <c r="A77" s="2"/>
    </row>
    <row r="78" spans="1:59">
      <c r="A78" s="2"/>
    </row>
    <row r="79" spans="1:59">
      <c r="A79" s="2"/>
    </row>
  </sheetData>
  <sortState ref="A2:BJ65">
    <sortCondition descending="1" ref="A2:A65"/>
    <sortCondition descending="1" ref="E2:E65"/>
    <sortCondition ref="BD2:BD65"/>
    <sortCondition ref="B2:B6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larus</cp:lastModifiedBy>
  <cp:lastPrinted>2014-09-27T23:06:37Z</cp:lastPrinted>
  <dcterms:created xsi:type="dcterms:W3CDTF">2014-09-20T17:15:02Z</dcterms:created>
  <dcterms:modified xsi:type="dcterms:W3CDTF">2014-09-27T23:07:13Z</dcterms:modified>
</cp:coreProperties>
</file>